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FFC\Downloads\"/>
    </mc:Choice>
  </mc:AlternateContent>
  <xr:revisionPtr revIDLastSave="0" documentId="8_{7BFACC55-08CB-407A-8C74-07CAB4F23750}" xr6:coauthVersionLast="36" xr6:coauthVersionMax="36" xr10:uidLastSave="{00000000-0000-0000-0000-000000000000}"/>
  <bookViews>
    <workbookView xWindow="0" yWindow="0" windowWidth="23880" windowHeight="12345" xr2:uid="{00000000-000D-0000-FFFF-FFFF00000000}"/>
  </bookViews>
  <sheets>
    <sheet name="10-FZI_Antibodies_Human" sheetId="1" r:id="rId1"/>
    <sheet name="Tabelle1" sheetId="2" r:id="rId2"/>
  </sheets>
  <definedNames>
    <definedName name="_xlnm._FilterDatabase" localSheetId="0" hidden="1">'10-FZI_Antibodies_Human'!$A$8:$W$559</definedName>
    <definedName name="_xlnm.Print_Area" localSheetId="0">'10-FZI_Antibodies_Human'!$A$1:$O$208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2" i="1" l="1"/>
  <c r="O423" i="1"/>
  <c r="O424" i="1"/>
  <c r="O421" i="1"/>
  <c r="O425" i="1"/>
  <c r="O426" i="1"/>
  <c r="O427" i="1"/>
  <c r="O207" i="1" l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06" i="1"/>
  <c r="O108" i="1" l="1"/>
  <c r="O12" i="1"/>
  <c r="O205" i="1"/>
  <c r="O204" i="1"/>
  <c r="O203" i="1"/>
  <c r="O202" i="1"/>
  <c r="O201" i="1"/>
  <c r="O200" i="1"/>
  <c r="O199" i="1"/>
  <c r="O198" i="1"/>
  <c r="O197" i="1"/>
  <c r="O196" i="1"/>
  <c r="O195" i="1"/>
  <c r="O191" i="1"/>
  <c r="O190" i="1"/>
  <c r="O189" i="1"/>
  <c r="O188" i="1"/>
  <c r="O182" i="1"/>
  <c r="O181" i="1"/>
  <c r="O180" i="1"/>
  <c r="O179" i="1"/>
  <c r="O178" i="1"/>
  <c r="O177" i="1"/>
  <c r="O176" i="1"/>
  <c r="O175" i="1"/>
  <c r="O174" i="1"/>
  <c r="O173" i="1"/>
  <c r="O172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261" i="1"/>
  <c r="O262" i="1"/>
  <c r="O263" i="1"/>
  <c r="O264" i="1"/>
  <c r="O265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O9" i="1"/>
  <c r="O531" i="1" l="1"/>
  <c r="O542" i="1"/>
  <c r="O549" i="1"/>
  <c r="O550" i="1"/>
  <c r="O548" i="1"/>
  <c r="O547" i="1"/>
  <c r="O546" i="1"/>
  <c r="O545" i="1"/>
  <c r="O544" i="1"/>
  <c r="O543" i="1"/>
  <c r="O541" i="1"/>
  <c r="O540" i="1"/>
  <c r="O539" i="1"/>
  <c r="O538" i="1"/>
  <c r="O537" i="1"/>
  <c r="O536" i="1"/>
  <c r="O535" i="1"/>
  <c r="O534" i="1"/>
  <c r="O533" i="1"/>
  <c r="O532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559" i="1" l="1"/>
</calcChain>
</file>

<file path=xl/sharedStrings.xml><?xml version="1.0" encoding="utf-8"?>
<sst xmlns="http://schemas.openxmlformats.org/spreadsheetml/2006/main" count="3919" uniqueCount="749">
  <si>
    <t>Panel type</t>
  </si>
  <si>
    <t>Yes</t>
  </si>
  <si>
    <t>minimum order volume per Antibody is 50µl    (first time order to test the Antibodies: 20µl)</t>
  </si>
  <si>
    <t>Customer code:</t>
  </si>
  <si>
    <t>Date (dd.mm.yy):</t>
  </si>
  <si>
    <t>Pos.</t>
  </si>
  <si>
    <t>Excitation Laser Line</t>
  </si>
  <si>
    <t>Fluorescence Channel</t>
  </si>
  <si>
    <t>Marker /
Antibody</t>
  </si>
  <si>
    <t>Conjugat</t>
  </si>
  <si>
    <t>Host / Isotype</t>
  </si>
  <si>
    <t>Clone</t>
  </si>
  <si>
    <t>Supplier</t>
  </si>
  <si>
    <t>Dilution</t>
  </si>
  <si>
    <t>Catalog #</t>
  </si>
  <si>
    <t>µl per Vial</t>
  </si>
  <si>
    <t>List Price
per Vial €</t>
  </si>
  <si>
    <t>µl Request</t>
  </si>
  <si>
    <t xml:space="preserve">Discount </t>
  </si>
  <si>
    <t>Price €</t>
  </si>
  <si>
    <t>CD14</t>
  </si>
  <si>
    <t>Spark NIR 685</t>
  </si>
  <si>
    <t>63D3</t>
  </si>
  <si>
    <t>Biolegend</t>
  </si>
  <si>
    <t>HLA-DR</t>
  </si>
  <si>
    <t>BB700</t>
  </si>
  <si>
    <t>Mouse IgG2a, κ</t>
  </si>
  <si>
    <t>G46-6</t>
  </si>
  <si>
    <t>BD</t>
  </si>
  <si>
    <t>CD123</t>
  </si>
  <si>
    <t>PE-Cy7</t>
  </si>
  <si>
    <t>Mouse IgG1, κ</t>
  </si>
  <si>
    <t>6H6</t>
  </si>
  <si>
    <t>eBioscience</t>
  </si>
  <si>
    <t>25-1239-42</t>
  </si>
  <si>
    <t>CD56</t>
  </si>
  <si>
    <t>BUV661</t>
  </si>
  <si>
    <t>NCAM16.2</t>
  </si>
  <si>
    <t>Her2/Neu</t>
  </si>
  <si>
    <t>BV750</t>
  </si>
  <si>
    <t>Mouse IgG1</t>
  </si>
  <si>
    <t>NEU 24.7</t>
  </si>
  <si>
    <t>BUV615</t>
  </si>
  <si>
    <t>APC-H7</t>
  </si>
  <si>
    <t>Mouse IgG2b, κ</t>
  </si>
  <si>
    <t>CD8</t>
  </si>
  <si>
    <t>HIT8a</t>
  </si>
  <si>
    <t>CD16</t>
  </si>
  <si>
    <t>BV786</t>
  </si>
  <si>
    <t>3G8</t>
  </si>
  <si>
    <t>CD19</t>
  </si>
  <si>
    <t>SJ25C1</t>
  </si>
  <si>
    <t>CD66b</t>
  </si>
  <si>
    <t>PE</t>
  </si>
  <si>
    <t>Mouse IgM, κ</t>
  </si>
  <si>
    <t>G10F5</t>
  </si>
  <si>
    <t>CD11c</t>
  </si>
  <si>
    <t>BV711</t>
  </si>
  <si>
    <t>B-ly6</t>
  </si>
  <si>
    <t>CD3</t>
  </si>
  <si>
    <t>BV480</t>
  </si>
  <si>
    <t>UCHT1</t>
  </si>
  <si>
    <t>B159</t>
  </si>
  <si>
    <t>CD186</t>
  </si>
  <si>
    <t>BB515</t>
  </si>
  <si>
    <t>13B 1E5</t>
  </si>
  <si>
    <t>CD68</t>
  </si>
  <si>
    <t>Y1/82A</t>
  </si>
  <si>
    <t>CD26</t>
  </si>
  <si>
    <t>BUV563</t>
  </si>
  <si>
    <t>M-A261</t>
  </si>
  <si>
    <t>IL-5</t>
  </si>
  <si>
    <t>CD275</t>
  </si>
  <si>
    <t>2D3/B7-H2</t>
  </si>
  <si>
    <t>CD163</t>
  </si>
  <si>
    <t>GHI/61</t>
  </si>
  <si>
    <t>CD45</t>
  </si>
  <si>
    <t>HI30</t>
  </si>
  <si>
    <t>HLA-ABC</t>
  </si>
  <si>
    <t>G46-2.6</t>
  </si>
  <si>
    <t>BUV805</t>
  </si>
  <si>
    <t>M5E2</t>
  </si>
  <si>
    <t>JES1-39D10</t>
  </si>
  <si>
    <t>IL-4</t>
  </si>
  <si>
    <t>APC</t>
  </si>
  <si>
    <t>8D4-8</t>
  </si>
  <si>
    <t>FITC</t>
  </si>
  <si>
    <t>BV605</t>
  </si>
  <si>
    <t>CD134</t>
  </si>
  <si>
    <t>BUV737</t>
  </si>
  <si>
    <t>ACT35</t>
  </si>
  <si>
    <t>CD5</t>
  </si>
  <si>
    <t>UCHT2</t>
  </si>
  <si>
    <t>BUV395</t>
  </si>
  <si>
    <t>CD11b</t>
  </si>
  <si>
    <t>APC-R700</t>
  </si>
  <si>
    <t>Rat IgG2b, κ</t>
  </si>
  <si>
    <t>D12</t>
  </si>
  <si>
    <t>CD279</t>
  </si>
  <si>
    <t>CD152</t>
  </si>
  <si>
    <t>BNI3</t>
  </si>
  <si>
    <t>QA17A16</t>
  </si>
  <si>
    <t>CD1c</t>
  </si>
  <si>
    <t>AF647</t>
  </si>
  <si>
    <t>F10/21A3</t>
  </si>
  <si>
    <t>HIB19</t>
  </si>
  <si>
    <t>CD15</t>
  </si>
  <si>
    <t>W6D3</t>
  </si>
  <si>
    <t>CD80</t>
  </si>
  <si>
    <t>L307.4</t>
  </si>
  <si>
    <t>BV570</t>
  </si>
  <si>
    <t>1hT</t>
  </si>
  <si>
    <t>RPA-T8</t>
  </si>
  <si>
    <t>2hT</t>
  </si>
  <si>
    <t>BUV496</t>
  </si>
  <si>
    <t>CD4</t>
  </si>
  <si>
    <t>SK3</t>
  </si>
  <si>
    <t>3hT</t>
  </si>
  <si>
    <t>CD28</t>
  </si>
  <si>
    <t>L293</t>
  </si>
  <si>
    <t>5hT</t>
  </si>
  <si>
    <t>CD160</t>
  </si>
  <si>
    <t>BY55</t>
  </si>
  <si>
    <t>6hT</t>
  </si>
  <si>
    <t>CD25</t>
  </si>
  <si>
    <t>2A3</t>
  </si>
  <si>
    <t>7hT</t>
  </si>
  <si>
    <t xml:space="preserve">CD45 </t>
  </si>
  <si>
    <t>9hT</t>
  </si>
  <si>
    <t>11hT</t>
  </si>
  <si>
    <t>LAG-3</t>
  </si>
  <si>
    <t>T47-530</t>
  </si>
  <si>
    <t>12hT</t>
  </si>
  <si>
    <t>BV650</t>
  </si>
  <si>
    <t>TIGIT</t>
  </si>
  <si>
    <t>13hT</t>
  </si>
  <si>
    <t>CD137 Ligand</t>
  </si>
  <si>
    <t>C65-485</t>
  </si>
  <si>
    <t>15hT</t>
  </si>
  <si>
    <t>17hT</t>
  </si>
  <si>
    <t>BB630</t>
  </si>
  <si>
    <t>19hT</t>
  </si>
  <si>
    <t>CD45RA</t>
  </si>
  <si>
    <t>5H9</t>
  </si>
  <si>
    <t>20hT</t>
  </si>
  <si>
    <t>BB790-P</t>
  </si>
  <si>
    <t>CD127</t>
  </si>
  <si>
    <t>BB790</t>
  </si>
  <si>
    <t>HIL-7R-M21</t>
  </si>
  <si>
    <t>22hT</t>
  </si>
  <si>
    <t>PE-CF594</t>
  </si>
  <si>
    <t>CD57</t>
  </si>
  <si>
    <t>NK-1</t>
  </si>
  <si>
    <t>24hT</t>
  </si>
  <si>
    <t>CD38</t>
  </si>
  <si>
    <t>26hT</t>
  </si>
  <si>
    <t>BYG670-P</t>
  </si>
  <si>
    <t>CD64</t>
  </si>
  <si>
    <t xml:space="preserve">PE-Cy5 </t>
  </si>
  <si>
    <t>27hT</t>
  </si>
  <si>
    <t>PE-Cy5</t>
  </si>
  <si>
    <t>28hT</t>
  </si>
  <si>
    <t>HI98</t>
  </si>
  <si>
    <t>30hT</t>
  </si>
  <si>
    <t xml:space="preserve">Rat IgG2a, κ </t>
  </si>
  <si>
    <t>3D12</t>
  </si>
  <si>
    <t>31hT</t>
  </si>
  <si>
    <t>APC-Cy7</t>
  </si>
  <si>
    <t xml:space="preserve"> APC-H7</t>
  </si>
  <si>
    <t>32hT</t>
  </si>
  <si>
    <t>33hT</t>
  </si>
  <si>
    <t>EH12.1</t>
  </si>
  <si>
    <t>2hD</t>
  </si>
  <si>
    <t>3hD</t>
  </si>
  <si>
    <t>CD206</t>
  </si>
  <si>
    <t>19.2 </t>
  </si>
  <si>
    <t>4hD</t>
  </si>
  <si>
    <t>BUV615-P</t>
  </si>
  <si>
    <t>5hD</t>
  </si>
  <si>
    <t>HLA-a,b,c</t>
  </si>
  <si>
    <t>6hD</t>
  </si>
  <si>
    <t>CD86</t>
  </si>
  <si>
    <t>7hD</t>
  </si>
  <si>
    <t>CD45pan</t>
  </si>
  <si>
    <t> HI30</t>
  </si>
  <si>
    <t>9hD</t>
  </si>
  <si>
    <t>10hD</t>
  </si>
  <si>
    <t>HI100</t>
  </si>
  <si>
    <t>11hD</t>
  </si>
  <si>
    <t>CD141</t>
  </si>
  <si>
    <t>1A4</t>
  </si>
  <si>
    <t>12hD</t>
  </si>
  <si>
    <t>Sirpa (CD172a/b)</t>
  </si>
  <si>
    <t>SE5A5</t>
  </si>
  <si>
    <t>13hD</t>
  </si>
  <si>
    <t>MφP9</t>
  </si>
  <si>
    <t>14hD</t>
  </si>
  <si>
    <t>BV750-P</t>
  </si>
  <si>
    <t>ICRF44</t>
  </si>
  <si>
    <t>15hD</t>
  </si>
  <si>
    <t>7G3</t>
  </si>
  <si>
    <t>19hD</t>
  </si>
  <si>
    <t>22hD</t>
  </si>
  <si>
    <t>24hD</t>
  </si>
  <si>
    <t>L161</t>
  </si>
  <si>
    <t>26hD</t>
  </si>
  <si>
    <t>27hD</t>
  </si>
  <si>
    <t>28hD</t>
  </si>
  <si>
    <t>5.1H11</t>
  </si>
  <si>
    <t>29hD</t>
  </si>
  <si>
    <t>30hD</t>
  </si>
  <si>
    <t> B-ly6</t>
  </si>
  <si>
    <t>31hD</t>
  </si>
  <si>
    <t xml:space="preserve"> APC-Cy7</t>
  </si>
  <si>
    <t>32hD</t>
  </si>
  <si>
    <t>33hD</t>
  </si>
  <si>
    <t>1hC</t>
  </si>
  <si>
    <t>2hC</t>
  </si>
  <si>
    <t xml:space="preserve">Mouse IgG1, κ </t>
  </si>
  <si>
    <t>3hC</t>
  </si>
  <si>
    <t>5hC</t>
  </si>
  <si>
    <t>6hC</t>
  </si>
  <si>
    <t>7hC</t>
  </si>
  <si>
    <t>9hC</t>
  </si>
  <si>
    <t>11hC</t>
  </si>
  <si>
    <t>12hC</t>
  </si>
  <si>
    <t xml:space="preserve">Mouse IgG2b, κ </t>
  </si>
  <si>
    <t>13hC</t>
  </si>
  <si>
    <t>15hC</t>
  </si>
  <si>
    <t>17hC</t>
  </si>
  <si>
    <t>19hC</t>
  </si>
  <si>
    <t>20hC</t>
  </si>
  <si>
    <t>22hC</t>
  </si>
  <si>
    <t xml:space="preserve">Mouse IgM, κ </t>
  </si>
  <si>
    <t>24hC</t>
  </si>
  <si>
    <t>30hC</t>
  </si>
  <si>
    <t>Rat IgG2a, κ</t>
  </si>
  <si>
    <t>31hC</t>
  </si>
  <si>
    <t>32hC</t>
  </si>
  <si>
    <t>33hC</t>
  </si>
  <si>
    <t>TIM-3</t>
  </si>
  <si>
    <t>BV421</t>
  </si>
  <si>
    <t>7D3</t>
  </si>
  <si>
    <t>MIH1</t>
  </si>
  <si>
    <t xml:space="preserve"> € in total</t>
  </si>
  <si>
    <t>FZI_Antibodies_Human</t>
  </si>
  <si>
    <t>CD69</t>
  </si>
  <si>
    <t>FN50</t>
  </si>
  <si>
    <t>1TSP2</t>
  </si>
  <si>
    <t>2TSP2</t>
  </si>
  <si>
    <t>3TSP2</t>
  </si>
  <si>
    <t>4TSP2</t>
  </si>
  <si>
    <t>5TSP2</t>
  </si>
  <si>
    <t>6TSP2</t>
  </si>
  <si>
    <t>7TSP2</t>
  </si>
  <si>
    <t>8TSP2</t>
  </si>
  <si>
    <t>9TSP2</t>
  </si>
  <si>
    <t>10TSP2</t>
  </si>
  <si>
    <t>11TSP2</t>
  </si>
  <si>
    <t>12TSP2</t>
  </si>
  <si>
    <t>13TSP2</t>
  </si>
  <si>
    <t>14TSP2</t>
  </si>
  <si>
    <t>15TSP2</t>
  </si>
  <si>
    <t>16TSP2</t>
  </si>
  <si>
    <t>17TSP2</t>
  </si>
  <si>
    <t>18TSP2</t>
  </si>
  <si>
    <t>19TSP2</t>
  </si>
  <si>
    <t>20TSP2</t>
  </si>
  <si>
    <t>21TSP2</t>
  </si>
  <si>
    <t>22TSP2</t>
  </si>
  <si>
    <t>23TSP2</t>
  </si>
  <si>
    <t>24TSP2</t>
  </si>
  <si>
    <t>25TSP2</t>
  </si>
  <si>
    <t>26TSP2</t>
  </si>
  <si>
    <t>27TSP2</t>
  </si>
  <si>
    <t>28TSP2</t>
  </si>
  <si>
    <t>29TSP2</t>
  </si>
  <si>
    <t>30TSP2</t>
  </si>
  <si>
    <t>31TSP2</t>
  </si>
  <si>
    <t>32TSP2</t>
  </si>
  <si>
    <t>33TSP2</t>
  </si>
  <si>
    <t>34TSP2</t>
  </si>
  <si>
    <t>35TSP2</t>
  </si>
  <si>
    <t>36TSP2</t>
  </si>
  <si>
    <t>37TSP2</t>
  </si>
  <si>
    <t>38TSP2</t>
  </si>
  <si>
    <t>CD62L</t>
  </si>
  <si>
    <t>SK11</t>
  </si>
  <si>
    <t>TIM3 (CD366)</t>
  </si>
  <si>
    <t>CD8a</t>
  </si>
  <si>
    <t>QA17A04</t>
  </si>
  <si>
    <t>CD314 (NKG2D)</t>
  </si>
  <si>
    <t>1D11</t>
  </si>
  <si>
    <t>BB630-P2</t>
  </si>
  <si>
    <t>11F2</t>
  </si>
  <si>
    <t>CD152 (CTLA-4)</t>
  </si>
  <si>
    <t>L3D10</t>
  </si>
  <si>
    <t>CD274</t>
  </si>
  <si>
    <t>APC/Fire750</t>
  </si>
  <si>
    <t>CD41a</t>
  </si>
  <si>
    <t>HIP8</t>
  </si>
  <si>
    <t>39TSP2</t>
  </si>
  <si>
    <t>40TSP2</t>
  </si>
  <si>
    <t>41TSP2</t>
  </si>
  <si>
    <t>42TSP2</t>
  </si>
  <si>
    <t>43TSP2</t>
  </si>
  <si>
    <t>44TSP2</t>
  </si>
  <si>
    <t>45TSP2</t>
  </si>
  <si>
    <t>46TSP2</t>
  </si>
  <si>
    <t>47TSP2</t>
  </si>
  <si>
    <t>48TSP2</t>
  </si>
  <si>
    <t>49TSP2</t>
  </si>
  <si>
    <t>CD103</t>
  </si>
  <si>
    <t>Ber-ACT8</t>
  </si>
  <si>
    <t>HNK-1</t>
  </si>
  <si>
    <t>2H7</t>
  </si>
  <si>
    <t>CD20</t>
  </si>
  <si>
    <t>QA17A51</t>
  </si>
  <si>
    <t>CD235ab</t>
  </si>
  <si>
    <t>HIR2</t>
  </si>
  <si>
    <t>CD183</t>
  </si>
  <si>
    <t>CD194</t>
  </si>
  <si>
    <t>CD196</t>
  </si>
  <si>
    <t>CD197 (CCR7)</t>
  </si>
  <si>
    <t>RPA-T4</t>
  </si>
  <si>
    <t>1C6/CXCR3</t>
  </si>
  <si>
    <t>1G1</t>
  </si>
  <si>
    <t>G043H7</t>
  </si>
  <si>
    <t>IP26</t>
  </si>
  <si>
    <t>MP4-25D2</t>
  </si>
  <si>
    <t>JES3-19F1</t>
  </si>
  <si>
    <t>BL168</t>
  </si>
  <si>
    <t>IFN gamma</t>
  </si>
  <si>
    <t>IL-10</t>
  </si>
  <si>
    <t>IL-17A</t>
  </si>
  <si>
    <t>CD279 (PD-1)</t>
  </si>
  <si>
    <t>AF700</t>
  </si>
  <si>
    <t>PE/Dazzle 594</t>
  </si>
  <si>
    <t>BB660-P2</t>
  </si>
  <si>
    <t>CD39</t>
  </si>
  <si>
    <t>A1</t>
  </si>
  <si>
    <t>HIT2</t>
  </si>
  <si>
    <t>CD36</t>
  </si>
  <si>
    <t>7AAD</t>
  </si>
  <si>
    <t>IgG2b, κ</t>
  </si>
  <si>
    <t>Rat IgG1, κ</t>
  </si>
  <si>
    <t>CLB-IVC7</t>
  </si>
  <si>
    <t>9-4D2-1E4</t>
  </si>
  <si>
    <t>IT2.2</t>
  </si>
  <si>
    <t>H006T03B05</t>
  </si>
  <si>
    <t>H021T03B08</t>
  </si>
  <si>
    <t>CXCR5 (CD185)</t>
  </si>
  <si>
    <t>R718</t>
  </si>
  <si>
    <t>RF8B2</t>
  </si>
  <si>
    <t>11A9</t>
  </si>
  <si>
    <t>CD28.2</t>
  </si>
  <si>
    <t>H008T03B06</t>
  </si>
  <si>
    <t>12-5825-82</t>
  </si>
  <si>
    <t>invitrogen</t>
  </si>
  <si>
    <t>35-4776-42</t>
  </si>
  <si>
    <t>PE-Cy5.5</t>
  </si>
  <si>
    <t>130-108-860</t>
  </si>
  <si>
    <t>REA174</t>
  </si>
  <si>
    <t>130-124-024</t>
  </si>
  <si>
    <t xml:space="preserve">Mouse IgG2a, κ </t>
  </si>
  <si>
    <t>PerCP-Cy5.5</t>
  </si>
  <si>
    <t xml:space="preserve"> Mouse IgG1, κ </t>
  </si>
  <si>
    <t xml:space="preserve">Mouse IgM </t>
  </si>
  <si>
    <t>51-9013264</t>
  </si>
  <si>
    <t>51-9014289</t>
  </si>
  <si>
    <t>51-9013263</t>
  </si>
  <si>
    <t>BV510</t>
  </si>
  <si>
    <t>Is this the latest order form from: https://www.cffc.uni-mainz.de/downloads/</t>
  </si>
  <si>
    <t>(CFFC calendar code)</t>
  </si>
  <si>
    <t>U1 BP379/34 LP365</t>
  </si>
  <si>
    <t>BD Horizon</t>
  </si>
  <si>
    <t>U2 BP447/67 LP425</t>
  </si>
  <si>
    <t>U3 BP515/60 LP495</t>
  </si>
  <si>
    <t>U5 BP585/30 LP570</t>
  </si>
  <si>
    <r>
      <t>BD OptiBuild</t>
    </r>
    <r>
      <rPr>
        <vertAlign val="superscript"/>
        <sz val="10"/>
        <color theme="1"/>
        <rFont val="Arial"/>
        <family val="2"/>
      </rPr>
      <t>TM</t>
    </r>
  </si>
  <si>
    <t>U6 BP610/30 LP595</t>
  </si>
  <si>
    <t>U7 BP660/30 LP645</t>
  </si>
  <si>
    <t>BD Horizon Customs</t>
  </si>
  <si>
    <t>CD40</t>
  </si>
  <si>
    <t>5C3</t>
  </si>
  <si>
    <t>U9 BP736/64 LP704</t>
  </si>
  <si>
    <t>2331 (FUN-1)</t>
  </si>
  <si>
    <t>U10 BP809/82 LP765</t>
  </si>
  <si>
    <t>V1 BP427/25 LP415</t>
  </si>
  <si>
    <t>CD44</t>
  </si>
  <si>
    <t>eFluor450</t>
  </si>
  <si>
    <t xml:space="preserve">Rat IgG2b, κ </t>
  </si>
  <si>
    <t>IM7</t>
  </si>
  <si>
    <t>48-0441-80</t>
  </si>
  <si>
    <t>V1 BP470/15 LP465</t>
  </si>
  <si>
    <t xml:space="preserve">Mouse IgG1 </t>
  </si>
  <si>
    <t>V4 BP510/40 LP495</t>
  </si>
  <si>
    <t>V6 BP576/20 LP570</t>
  </si>
  <si>
    <t>V8 BP615/25 LP605</t>
  </si>
  <si>
    <t>Hamster IgG</t>
  </si>
  <si>
    <t>2E 7</t>
  </si>
  <si>
    <t>V9 BP660/30 LP645</t>
  </si>
  <si>
    <t>V11 BP710/40 LP690</t>
  </si>
  <si>
    <t xml:space="preserve">Rat IgG1 </t>
  </si>
  <si>
    <t>V12 BP750/40 LP730</t>
  </si>
  <si>
    <t>CD45RO</t>
  </si>
  <si>
    <t>V13 BP785/50 LP 765</t>
  </si>
  <si>
    <t>BV785</t>
  </si>
  <si>
    <t>B1 BP510/20 LP500</t>
  </si>
  <si>
    <t xml:space="preserve">Rat IgG2a </t>
  </si>
  <si>
    <t>B2 BP537/32 LP520</t>
  </si>
  <si>
    <t>CD27</t>
  </si>
  <si>
    <t>M-T271</t>
  </si>
  <si>
    <t>BD Pharmingen</t>
  </si>
  <si>
    <t>INF g</t>
  </si>
  <si>
    <t>4S.B3</t>
  </si>
  <si>
    <t>11-7319-71</t>
  </si>
  <si>
    <t>B4 BP602/40 LP585</t>
  </si>
  <si>
    <t>StarBright Blue 615</t>
  </si>
  <si>
    <t>BIO-RAD</t>
  </si>
  <si>
    <t>MCA1267SBB615T</t>
  </si>
  <si>
    <t>B6 BP675/20 LP665</t>
  </si>
  <si>
    <t>StarBright Blue 675</t>
  </si>
  <si>
    <t>B7 BP710/50 LP685</t>
  </si>
  <si>
    <t>B8 BP750/60 LP724</t>
  </si>
  <si>
    <t>BB755-P</t>
  </si>
  <si>
    <t>B9 BP810/79 LP770</t>
  </si>
  <si>
    <t>Y1 BP585/30 LP570</t>
  </si>
  <si>
    <t>TGF-beta</t>
  </si>
  <si>
    <t>W17055E</t>
  </si>
  <si>
    <t>Y2 BP602/40 LP595</t>
  </si>
  <si>
    <t>Y3 BP660/30 LP645</t>
  </si>
  <si>
    <t>BD Pharmingen Customs</t>
  </si>
  <si>
    <t>Y4 BP670/20 LP665</t>
  </si>
  <si>
    <t>7/AAD</t>
  </si>
  <si>
    <t>Y8 BP780/60 LP750</t>
  </si>
  <si>
    <t>R2 BP660/30 LP645</t>
  </si>
  <si>
    <t>CD197</t>
  </si>
  <si>
    <t>R4 BP680/30 LP680</t>
  </si>
  <si>
    <t>R4 BP710/25 LP699</t>
  </si>
  <si>
    <t>R5 BP730/50 LP720</t>
  </si>
  <si>
    <t>R6 BP780/60 LP750</t>
  </si>
  <si>
    <t>SK1</t>
  </si>
  <si>
    <t>MϕP9</t>
  </si>
  <si>
    <t>CD43</t>
  </si>
  <si>
    <t>BD OptiBuild</t>
  </si>
  <si>
    <t>Ki-67</t>
  </si>
  <si>
    <t>B56</t>
  </si>
  <si>
    <t>1C/CXCR3</t>
  </si>
  <si>
    <t>1G10</t>
  </si>
  <si>
    <t>GH/61</t>
  </si>
  <si>
    <t>DUMP</t>
  </si>
  <si>
    <t>TIM3</t>
  </si>
  <si>
    <t>L128</t>
  </si>
  <si>
    <t>TCR ab</t>
  </si>
  <si>
    <t>INF gamma</t>
  </si>
  <si>
    <t>B27</t>
  </si>
  <si>
    <t>CCR7 (CD197)</t>
  </si>
  <si>
    <t>L/D</t>
  </si>
  <si>
    <t>PI</t>
  </si>
  <si>
    <t>Immunochemistry.com</t>
  </si>
  <si>
    <t>SJ25C2</t>
  </si>
  <si>
    <t>35-0198-42</t>
  </si>
  <si>
    <t>UCHL1</t>
  </si>
  <si>
    <t>R1 BP 660/30 LP645</t>
  </si>
  <si>
    <t>Drop In</t>
  </si>
  <si>
    <t>PD Pharmingen</t>
  </si>
  <si>
    <t>11C3C65</t>
  </si>
  <si>
    <t>BD OptiBuild™</t>
  </si>
  <si>
    <t>RB670</t>
  </si>
  <si>
    <t>M5/114.15.2</t>
  </si>
  <si>
    <t>Y5 BP695/40 LP680</t>
  </si>
  <si>
    <t>PE-700</t>
  </si>
  <si>
    <t>Y9 BP826/49 LP800</t>
  </si>
  <si>
    <t>PE-810</t>
  </si>
  <si>
    <t>R2 BP675/20 LP665</t>
  </si>
  <si>
    <t>R3 BP680/30 LP680</t>
  </si>
  <si>
    <t>L/D Zombie NIR</t>
  </si>
  <si>
    <t>4hT</t>
  </si>
  <si>
    <t>DAPI</t>
  </si>
  <si>
    <t>8hT</t>
  </si>
  <si>
    <t>10hT</t>
  </si>
  <si>
    <t>14hT</t>
  </si>
  <si>
    <t>16hT</t>
  </si>
  <si>
    <t>18hT</t>
  </si>
  <si>
    <t>RB545</t>
  </si>
  <si>
    <t>RB613</t>
  </si>
  <si>
    <t>21hT</t>
  </si>
  <si>
    <t>RB705</t>
  </si>
  <si>
    <t>RB744</t>
  </si>
  <si>
    <t>23hT</t>
  </si>
  <si>
    <t>RB780</t>
  </si>
  <si>
    <t>25hT</t>
  </si>
  <si>
    <t>29hT</t>
  </si>
  <si>
    <t>34hT</t>
  </si>
  <si>
    <t xml:space="preserve">RB744 </t>
  </si>
  <si>
    <t xml:space="preserve">RB780 </t>
  </si>
  <si>
    <t xml:space="preserve">APC-Cy7 </t>
  </si>
  <si>
    <t>4hC</t>
  </si>
  <si>
    <t>8hC</t>
  </si>
  <si>
    <t>10hC</t>
  </si>
  <si>
    <t>14hC</t>
  </si>
  <si>
    <t>16hC</t>
  </si>
  <si>
    <t>18hC</t>
  </si>
  <si>
    <t>21hC</t>
  </si>
  <si>
    <t>23hC</t>
  </si>
  <si>
    <t>25hC</t>
  </si>
  <si>
    <t>26hC</t>
  </si>
  <si>
    <t>27hC</t>
  </si>
  <si>
    <t>28hC</t>
  </si>
  <si>
    <t>29hC</t>
  </si>
  <si>
    <t>34hC</t>
  </si>
  <si>
    <t>35hC</t>
  </si>
  <si>
    <t>36hC</t>
  </si>
  <si>
    <t>37hC</t>
  </si>
  <si>
    <t xml:space="preserve">gd TCR </t>
  </si>
  <si>
    <t>BB660-P</t>
  </si>
  <si>
    <t>Y3 BP585/30 LP570</t>
  </si>
  <si>
    <t xml:space="preserve"> QA17A04</t>
  </si>
  <si>
    <t xml:space="preserve">PE-Cy7 </t>
  </si>
  <si>
    <t>FC Block</t>
  </si>
  <si>
    <t>CD115 (CSF-1R)</t>
  </si>
  <si>
    <t>CD172a/b</t>
  </si>
  <si>
    <t>F10/21 A3</t>
  </si>
  <si>
    <t>BB630-P</t>
  </si>
  <si>
    <t>Mouse (Evaluation sample)</t>
  </si>
  <si>
    <t>BD Horizon Custom</t>
  </si>
  <si>
    <t>51-9013260</t>
  </si>
  <si>
    <t>TGFß Receptor II</t>
  </si>
  <si>
    <t>NovaFluor Blue 610-30S</t>
  </si>
  <si>
    <t>Invitrogen</t>
  </si>
  <si>
    <t>CD86 (B7-2)</t>
  </si>
  <si>
    <t>NovaFluor Blue 660-120S</t>
  </si>
  <si>
    <t>CD56 (NCAM)</t>
  </si>
  <si>
    <t>501H11</t>
  </si>
  <si>
    <t>1Dia -M</t>
  </si>
  <si>
    <t>4Dia -M</t>
  </si>
  <si>
    <t>5Dia -M</t>
  </si>
  <si>
    <t>6Dia -M</t>
  </si>
  <si>
    <t>7Dia -M</t>
  </si>
  <si>
    <t>9Dia -M</t>
  </si>
  <si>
    <t>12Dia -M</t>
  </si>
  <si>
    <t>13Dia -M</t>
  </si>
  <si>
    <t>14Dia -M</t>
  </si>
  <si>
    <t>15Dia -M</t>
  </si>
  <si>
    <t>17Dia -M</t>
  </si>
  <si>
    <t>18Dia -M</t>
  </si>
  <si>
    <t>21Dia -M</t>
  </si>
  <si>
    <t>23Dia -M</t>
  </si>
  <si>
    <t>26Dia -M</t>
  </si>
  <si>
    <t>27Dia -M</t>
  </si>
  <si>
    <t>28Dia -M</t>
  </si>
  <si>
    <t>32Dia -M</t>
  </si>
  <si>
    <t>35Dia -M</t>
  </si>
  <si>
    <t>37Dia -M</t>
  </si>
  <si>
    <t>40Dia -M</t>
  </si>
  <si>
    <t>41Dia -M</t>
  </si>
  <si>
    <t>1hD</t>
  </si>
  <si>
    <t>8hD</t>
  </si>
  <si>
    <t>16hD</t>
  </si>
  <si>
    <t>17hD</t>
  </si>
  <si>
    <t>18hD</t>
  </si>
  <si>
    <t>20hD</t>
  </si>
  <si>
    <t>PercpCy5.5</t>
  </si>
  <si>
    <t>21hD</t>
  </si>
  <si>
    <t>23hD</t>
  </si>
  <si>
    <t>25hD</t>
  </si>
  <si>
    <t xml:space="preserve">Y1/82A </t>
  </si>
  <si>
    <t>34hD</t>
  </si>
  <si>
    <t>35hD</t>
  </si>
  <si>
    <t xml:space="preserve"> 5.1H11</t>
  </si>
  <si>
    <t>36hD</t>
  </si>
  <si>
    <t>FVS780</t>
  </si>
  <si>
    <t>eFlour780</t>
  </si>
  <si>
    <t>37hD</t>
  </si>
  <si>
    <t>38hD</t>
  </si>
  <si>
    <t>n.a.</t>
  </si>
  <si>
    <t xml:space="preserve">Human TruStain FcX </t>
  </si>
  <si>
    <t>ROR gT</t>
  </si>
  <si>
    <t>Vio-B515</t>
  </si>
  <si>
    <t>human cell line, IgG1</t>
  </si>
  <si>
    <t>REA278</t>
  </si>
  <si>
    <t>Miltenyi Biotec</t>
  </si>
  <si>
    <t>T-bet</t>
  </si>
  <si>
    <t>Mouse IgG1, ĸ</t>
  </si>
  <si>
    <t>eBio4B10 (4B10)</t>
  </si>
  <si>
    <t>FOXP3</t>
  </si>
  <si>
    <t>Rat IgG2a, ĸ</t>
  </si>
  <si>
    <t>PCH101</t>
  </si>
  <si>
    <t>GATA 3</t>
  </si>
  <si>
    <t xml:space="preserve"> recombinant human IgG1 </t>
  </si>
  <si>
    <t>1 -H-IC</t>
  </si>
  <si>
    <t>2 -H-IC</t>
  </si>
  <si>
    <t>3 -H-IC</t>
  </si>
  <si>
    <t>4 -H-IC</t>
  </si>
  <si>
    <t>5 -H-IC</t>
  </si>
  <si>
    <t>6 -H-IC</t>
  </si>
  <si>
    <t>7 -H-IC</t>
  </si>
  <si>
    <t>8 -H-IC</t>
  </si>
  <si>
    <t>9 -H-IC</t>
  </si>
  <si>
    <t>10 -H-IC</t>
  </si>
  <si>
    <t>11 -H-IC</t>
  </si>
  <si>
    <t>12 -H-IC</t>
  </si>
  <si>
    <t>13 -H-IC</t>
  </si>
  <si>
    <t>14 -H-IC</t>
  </si>
  <si>
    <t>15 -H-IC</t>
  </si>
  <si>
    <t>16 -H-IC</t>
  </si>
  <si>
    <t>17 -H-IC</t>
  </si>
  <si>
    <t>18 -H-IC</t>
  </si>
  <si>
    <t>19 -H-IC</t>
  </si>
  <si>
    <t>20 -H-IC</t>
  </si>
  <si>
    <t>21 -H-IC</t>
  </si>
  <si>
    <t>22 -H-IC</t>
  </si>
  <si>
    <t>23 -H-IC</t>
  </si>
  <si>
    <t>24 -H-IC</t>
  </si>
  <si>
    <t>25 -H-IC</t>
  </si>
  <si>
    <t>26 -H-IC</t>
  </si>
  <si>
    <t>27 -H-IC</t>
  </si>
  <si>
    <t>28 -H-IC</t>
  </si>
  <si>
    <t>29 -H-IC</t>
  </si>
  <si>
    <t>30 -H-IC</t>
  </si>
  <si>
    <t>31 -H-IC</t>
  </si>
  <si>
    <t>32 -H-IC</t>
  </si>
  <si>
    <t>33 -H-IC</t>
  </si>
  <si>
    <t>34 -H-IC</t>
  </si>
  <si>
    <t>35 -H-IC</t>
  </si>
  <si>
    <t>36 -H-IC</t>
  </si>
  <si>
    <t>CD194 (CCR4)</t>
  </si>
  <si>
    <t>L291H4</t>
  </si>
  <si>
    <t>CD196 (CCR6)</t>
  </si>
  <si>
    <t>NovaFluor Blue 610-70S</t>
  </si>
  <si>
    <t>PE/Fire700</t>
  </si>
  <si>
    <t>gd TCR</t>
  </si>
  <si>
    <t>APC-Fire750</t>
  </si>
  <si>
    <t>CellBlox Blocking Buffer</t>
  </si>
  <si>
    <t>1Dia -T</t>
  </si>
  <si>
    <t>2Dia -T</t>
  </si>
  <si>
    <t>3Dia -T</t>
  </si>
  <si>
    <t>4Dia -T</t>
  </si>
  <si>
    <t>5Dia -T</t>
  </si>
  <si>
    <t>6Dia -T</t>
  </si>
  <si>
    <t>7Dia -T</t>
  </si>
  <si>
    <t>8Dia -T</t>
  </si>
  <si>
    <t>9Dia -T</t>
  </si>
  <si>
    <t>10Dia -T</t>
  </si>
  <si>
    <t>11Dia -T</t>
  </si>
  <si>
    <t>12Dia -T</t>
  </si>
  <si>
    <t>13Dia -T</t>
  </si>
  <si>
    <t>14Dia -T</t>
  </si>
  <si>
    <t>15Dia -T</t>
  </si>
  <si>
    <t>16Dia -T</t>
  </si>
  <si>
    <t>17Dia -T</t>
  </si>
  <si>
    <t>18Dia -T</t>
  </si>
  <si>
    <t>19Dia -T</t>
  </si>
  <si>
    <t>20Dia -T</t>
  </si>
  <si>
    <t>21Dia -T</t>
  </si>
  <si>
    <t>22Dia -T</t>
  </si>
  <si>
    <t>23Dia -T</t>
  </si>
  <si>
    <t>24Dia -T</t>
  </si>
  <si>
    <t>25Dia -T</t>
  </si>
  <si>
    <t>26Dia -T</t>
  </si>
  <si>
    <t>27Dia -T</t>
  </si>
  <si>
    <t>28Dia -T</t>
  </si>
  <si>
    <t>29Dia -T</t>
  </si>
  <si>
    <t>30Dia -T</t>
  </si>
  <si>
    <t>31Dia -T</t>
  </si>
  <si>
    <t>32Dia -T</t>
  </si>
  <si>
    <t>33Dia -T</t>
  </si>
  <si>
    <t>34Dia -T</t>
  </si>
  <si>
    <t>35Dia -T</t>
  </si>
  <si>
    <t>36Dia -T</t>
  </si>
  <si>
    <t>37Dia -T</t>
  </si>
  <si>
    <t>38Dia -T</t>
  </si>
  <si>
    <t>39Dia -T</t>
  </si>
  <si>
    <t>40Dia -T</t>
  </si>
  <si>
    <t>41Dia -T</t>
  </si>
  <si>
    <t>42Dia -T</t>
  </si>
  <si>
    <t>43Dia -T</t>
  </si>
  <si>
    <t>44Dia -T</t>
  </si>
  <si>
    <t>45Dia -T</t>
  </si>
  <si>
    <t>46Dia -T</t>
  </si>
  <si>
    <t>47Dia -T</t>
  </si>
  <si>
    <t>48Dia -T</t>
  </si>
  <si>
    <t>49Dia -T</t>
  </si>
  <si>
    <t>50Dia -T</t>
  </si>
  <si>
    <t xml:space="preserve"> </t>
  </si>
  <si>
    <t xml:space="preserve">405 nm </t>
  </si>
  <si>
    <t>488nm</t>
  </si>
  <si>
    <t>561nm</t>
  </si>
  <si>
    <t>640nm</t>
  </si>
  <si>
    <t>355 nm</t>
  </si>
  <si>
    <t/>
  </si>
  <si>
    <t>Human TruStain FcX</t>
  </si>
  <si>
    <t>True-Stain Monocyte Blocker</t>
  </si>
  <si>
    <t>Human BD Fc Block</t>
  </si>
  <si>
    <t xml:space="preserve">Human IgG1 </t>
  </si>
  <si>
    <t xml:space="preserve">Fc1 </t>
  </si>
  <si>
    <t>Purified CD43</t>
  </si>
  <si>
    <t>Rev. J</t>
  </si>
  <si>
    <t xml:space="preserve">Stand: </t>
  </si>
  <si>
    <t xml:space="preserve">Mouse BALB/c IgG1, κ </t>
  </si>
  <si>
    <t xml:space="preserve">Betcon </t>
  </si>
  <si>
    <t>Human Fc Block</t>
  </si>
  <si>
    <t>CellBlox Monocytes and Macrophages Blocking Buffer</t>
  </si>
  <si>
    <t>1 Dia - M</t>
  </si>
  <si>
    <t>2 Dia - M</t>
  </si>
  <si>
    <t>3 Dia - M</t>
  </si>
  <si>
    <t>4 Dia - M</t>
  </si>
  <si>
    <t>5 Dia - M</t>
  </si>
  <si>
    <t>6 Dia - M</t>
  </si>
  <si>
    <t>7 Dia - M</t>
  </si>
  <si>
    <t>8 Dia - M</t>
  </si>
  <si>
    <t>9 Dia - M</t>
  </si>
  <si>
    <t>10 Dia - M</t>
  </si>
  <si>
    <t>11 Dia - M</t>
  </si>
  <si>
    <t>12 Dia - M</t>
  </si>
  <si>
    <t>13 Dia - M</t>
  </si>
  <si>
    <t>14 Dia - M</t>
  </si>
  <si>
    <t>15 Dia - M</t>
  </si>
  <si>
    <t>16 Dia - M</t>
  </si>
  <si>
    <t>17 Dia - M</t>
  </si>
  <si>
    <t>18 Dia - M</t>
  </si>
  <si>
    <t>19 Dia - M</t>
  </si>
  <si>
    <t>20 Dia - M</t>
  </si>
  <si>
    <t>21 Dia - M</t>
  </si>
  <si>
    <t>22 Dia - M</t>
  </si>
  <si>
    <t>23 Dia - M</t>
  </si>
  <si>
    <t>24 Dia - M</t>
  </si>
  <si>
    <t>25 Dia - M</t>
  </si>
  <si>
    <t>26 Dia - M</t>
  </si>
  <si>
    <t>27 Dia - M</t>
  </si>
  <si>
    <t>28 Dia - M</t>
  </si>
  <si>
    <t>29 Dia - M</t>
  </si>
  <si>
    <t>30 Dia - M</t>
  </si>
  <si>
    <t>31 Dia - M</t>
  </si>
  <si>
    <t>32 Dia - M</t>
  </si>
  <si>
    <t>33 Dia - M</t>
  </si>
  <si>
    <t>34 Dia - M</t>
  </si>
  <si>
    <t>35 Dia - M</t>
  </si>
  <si>
    <t>36 Dia - M</t>
  </si>
  <si>
    <t>37 Dia - M</t>
  </si>
  <si>
    <t>38 Dia - M</t>
  </si>
  <si>
    <t>39 Dia - M</t>
  </si>
  <si>
    <t>40 Dia - M</t>
  </si>
  <si>
    <t>41 Dia - M</t>
  </si>
  <si>
    <t>42 Dia - M</t>
  </si>
  <si>
    <t>43 Dia - M</t>
  </si>
  <si>
    <t>44 Dia - M</t>
  </si>
  <si>
    <t>45 Dia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</si>
</sst>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,##0\ &quot;€&quot;"/>
    <numFmt numFmtId="166" formatCode="#,##0.00\ &quot;€&quot;"/>
    <numFmt numFmtId="167" formatCode="#,##0.00\ [$€-407]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59996337778862885"/>
        <bgColor auto="1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auto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6337778862885"/>
        <bgColor auto="1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E5E5E"/>
        <bgColor auto="1"/>
      </patternFill>
    </fill>
    <fill>
      <patternFill patternType="solid">
        <fgColor rgb="FFFF5D5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5E5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5">
      <alignment horizontal="left" vertical="center"/>
    </xf>
  </cellStyleXfs>
  <cellXfs count="3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6" borderId="11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6" borderId="5" xfId="1" applyFont="1" applyFill="1" applyBorder="1" applyAlignment="1">
      <alignment horizontal="center" vertical="center"/>
    </xf>
    <xf numFmtId="9" fontId="11" fillId="0" borderId="5" xfId="1" applyNumberFormat="1" applyFont="1" applyFill="1" applyBorder="1" applyAlignment="1">
      <alignment horizontal="center" vertical="center"/>
    </xf>
    <xf numFmtId="166" fontId="11" fillId="0" borderId="16" xfId="1" applyNumberFormat="1" applyFont="1" applyBorder="1" applyAlignment="1">
      <alignment horizontal="center" vertical="center"/>
    </xf>
    <xf numFmtId="0" fontId="11" fillId="6" borderId="15" xfId="1" applyFont="1" applyFill="1" applyBorder="1" applyAlignment="1">
      <alignment horizontal="center" vertical="center"/>
    </xf>
    <xf numFmtId="166" fontId="11" fillId="0" borderId="1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166" fontId="11" fillId="0" borderId="18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49" fontId="10" fillId="5" borderId="5" xfId="1" applyNumberFormat="1" applyFont="1" applyFill="1" applyBorder="1" applyAlignment="1">
      <alignment horizontal="center" vertical="center" wrapText="1"/>
    </xf>
    <xf numFmtId="49" fontId="10" fillId="5" borderId="5" xfId="1" applyNumberFormat="1" applyFont="1" applyFill="1" applyBorder="1" applyAlignment="1">
      <alignment horizontal="center" vertical="center"/>
    </xf>
    <xf numFmtId="49" fontId="10" fillId="9" borderId="5" xfId="1" applyNumberFormat="1" applyFont="1" applyFill="1" applyBorder="1" applyAlignment="1">
      <alignment horizontal="center" vertical="center" wrapText="1"/>
    </xf>
    <xf numFmtId="49" fontId="10" fillId="11" borderId="5" xfId="1" applyNumberFormat="1" applyFont="1" applyFill="1" applyBorder="1" applyAlignment="1">
      <alignment horizontal="center" vertical="center" wrapText="1"/>
    </xf>
    <xf numFmtId="49" fontId="10" fillId="11" borderId="5" xfId="1" applyNumberFormat="1" applyFont="1" applyFill="1" applyBorder="1" applyAlignment="1">
      <alignment horizontal="center" vertical="center"/>
    </xf>
    <xf numFmtId="49" fontId="10" fillId="13" borderId="5" xfId="1" applyNumberFormat="1" applyFont="1" applyFill="1" applyBorder="1" applyAlignment="1">
      <alignment horizontal="center" vertical="center" wrapText="1"/>
    </xf>
    <xf numFmtId="49" fontId="10" fillId="15" borderId="5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1" fillId="6" borderId="5" xfId="1" applyNumberFormat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49" fontId="10" fillId="15" borderId="5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 wrapText="1"/>
    </xf>
    <xf numFmtId="0" fontId="12" fillId="10" borderId="13" xfId="1" applyFont="1" applyFill="1" applyBorder="1" applyAlignment="1">
      <alignment vertical="center" wrapText="1"/>
    </xf>
    <xf numFmtId="0" fontId="12" fillId="14" borderId="13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left" vertical="center"/>
    </xf>
    <xf numFmtId="0" fontId="12" fillId="16" borderId="13" xfId="1" applyFont="1" applyFill="1" applyBorder="1" applyAlignment="1">
      <alignment horizontal="center" vertical="center"/>
    </xf>
    <xf numFmtId="167" fontId="11" fillId="0" borderId="20" xfId="1" applyNumberFormat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6" borderId="23" xfId="1" applyFont="1" applyFill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165" fontId="11" fillId="0" borderId="23" xfId="1" applyNumberFormat="1" applyFont="1" applyBorder="1" applyAlignment="1">
      <alignment horizontal="center" vertical="center"/>
    </xf>
    <xf numFmtId="9" fontId="11" fillId="0" borderId="23" xfId="1" applyNumberFormat="1" applyFont="1" applyBorder="1" applyAlignment="1">
      <alignment horizontal="center" vertical="center"/>
    </xf>
    <xf numFmtId="167" fontId="11" fillId="0" borderId="24" xfId="1" applyNumberFormat="1" applyFont="1" applyBorder="1" applyAlignment="1">
      <alignment horizontal="center" vertical="center"/>
    </xf>
    <xf numFmtId="49" fontId="10" fillId="5" borderId="19" xfId="1" applyNumberFormat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165" fontId="11" fillId="0" borderId="19" xfId="1" applyNumberFormat="1" applyFont="1" applyBorder="1" applyAlignment="1">
      <alignment horizontal="center" vertical="center"/>
    </xf>
    <xf numFmtId="9" fontId="11" fillId="0" borderId="19" xfId="1" applyNumberFormat="1" applyFont="1" applyBorder="1" applyAlignment="1">
      <alignment horizontal="center" vertical="center"/>
    </xf>
    <xf numFmtId="167" fontId="11" fillId="0" borderId="16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/>
    </xf>
    <xf numFmtId="9" fontId="11" fillId="0" borderId="5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165" fontId="11" fillId="0" borderId="15" xfId="1" applyNumberFormat="1" applyFont="1" applyBorder="1" applyAlignment="1">
      <alignment horizontal="center" vertical="center"/>
    </xf>
    <xf numFmtId="167" fontId="11" fillId="0" borderId="17" xfId="1" applyNumberFormat="1" applyFont="1" applyBorder="1" applyAlignment="1">
      <alignment horizontal="center" vertical="center"/>
    </xf>
    <xf numFmtId="167" fontId="11" fillId="0" borderId="26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167" fontId="11" fillId="0" borderId="18" xfId="1" applyNumberFormat="1" applyFont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/>
    </xf>
    <xf numFmtId="0" fontId="11" fillId="6" borderId="31" xfId="1" applyFont="1" applyFill="1" applyBorder="1" applyAlignment="1">
      <alignment horizontal="center" vertical="center"/>
    </xf>
    <xf numFmtId="167" fontId="11" fillId="0" borderId="32" xfId="1" applyNumberFormat="1" applyFont="1" applyBorder="1" applyAlignment="1">
      <alignment horizontal="center" vertical="center"/>
    </xf>
    <xf numFmtId="49" fontId="10" fillId="17" borderId="23" xfId="1" applyNumberFormat="1" applyFont="1" applyFill="1" applyBorder="1" applyAlignment="1">
      <alignment horizontal="center" vertical="center" wrapText="1"/>
    </xf>
    <xf numFmtId="0" fontId="12" fillId="6" borderId="23" xfId="1" applyFont="1" applyFill="1" applyBorder="1" applyAlignment="1">
      <alignment horizontal="center" vertical="center"/>
    </xf>
    <xf numFmtId="49" fontId="10" fillId="17" borderId="22" xfId="1" applyNumberFormat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/>
    </xf>
    <xf numFmtId="49" fontId="10" fillId="9" borderId="34" xfId="1" applyNumberFormat="1" applyFont="1" applyFill="1" applyBorder="1" applyAlignment="1">
      <alignment horizontal="center" vertical="center" wrapText="1"/>
    </xf>
    <xf numFmtId="49" fontId="10" fillId="9" borderId="19" xfId="1" applyNumberFormat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left" vertical="center"/>
    </xf>
    <xf numFmtId="11" fontId="12" fillId="0" borderId="5" xfId="1" applyNumberFormat="1" applyFont="1" applyBorder="1" applyAlignment="1">
      <alignment horizontal="center" vertical="center"/>
    </xf>
    <xf numFmtId="49" fontId="10" fillId="9" borderId="15" xfId="1" applyNumberFormat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left" vertical="center"/>
    </xf>
    <xf numFmtId="49" fontId="10" fillId="9" borderId="30" xfId="1" applyNumberFormat="1" applyFont="1" applyFill="1" applyBorder="1" applyAlignment="1">
      <alignment horizontal="center" vertical="center" wrapText="1"/>
    </xf>
    <xf numFmtId="49" fontId="10" fillId="11" borderId="19" xfId="1" applyNumberFormat="1" applyFont="1" applyFill="1" applyBorder="1" applyAlignment="1">
      <alignment horizontal="center" vertical="center" wrapText="1"/>
    </xf>
    <xf numFmtId="165" fontId="11" fillId="0" borderId="35" xfId="1" applyNumberFormat="1" applyFont="1" applyBorder="1" applyAlignment="1">
      <alignment horizontal="center" vertical="center"/>
    </xf>
    <xf numFmtId="49" fontId="10" fillId="11" borderId="15" xfId="1" applyNumberFormat="1" applyFont="1" applyFill="1" applyBorder="1" applyAlignment="1">
      <alignment horizontal="center" vertical="center" wrapText="1"/>
    </xf>
    <xf numFmtId="49" fontId="10" fillId="13" borderId="22" xfId="1" applyNumberFormat="1" applyFont="1" applyFill="1" applyBorder="1" applyAlignment="1">
      <alignment horizontal="center" vertical="center" wrapText="1"/>
    </xf>
    <xf numFmtId="49" fontId="10" fillId="13" borderId="19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49" fontId="10" fillId="13" borderId="15" xfId="1" applyNumberFormat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49" fontId="10" fillId="15" borderId="19" xfId="1" applyNumberFormat="1" applyFont="1" applyFill="1" applyBorder="1" applyAlignment="1">
      <alignment horizontal="center" vertical="center"/>
    </xf>
    <xf numFmtId="49" fontId="10" fillId="15" borderId="15" xfId="1" applyNumberFormat="1" applyFont="1" applyFill="1" applyBorder="1" applyAlignment="1">
      <alignment horizontal="center" vertical="center" wrapText="1"/>
    </xf>
    <xf numFmtId="49" fontId="10" fillId="15" borderId="28" xfId="1" applyNumberFormat="1" applyFont="1" applyFill="1" applyBorder="1" applyAlignment="1">
      <alignment horizontal="center" vertical="center" wrapText="1"/>
    </xf>
    <xf numFmtId="49" fontId="10" fillId="15" borderId="14" xfId="1" applyNumberFormat="1" applyFont="1" applyFill="1" applyBorder="1" applyAlignment="1">
      <alignment horizontal="center" vertical="center" wrapText="1"/>
    </xf>
    <xf numFmtId="49" fontId="10" fillId="5" borderId="23" xfId="1" applyNumberFormat="1" applyFont="1" applyFill="1" applyBorder="1" applyAlignment="1">
      <alignment horizontal="center" vertical="center" wrapText="1"/>
    </xf>
    <xf numFmtId="49" fontId="10" fillId="5" borderId="31" xfId="1" applyNumberFormat="1" applyFont="1" applyFill="1" applyBorder="1" applyAlignment="1">
      <alignment horizontal="center" vertical="center"/>
    </xf>
    <xf numFmtId="0" fontId="12" fillId="0" borderId="35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6" borderId="35" xfId="1" applyFont="1" applyFill="1" applyBorder="1" applyAlignment="1">
      <alignment horizontal="center" vertical="center"/>
    </xf>
    <xf numFmtId="9" fontId="11" fillId="0" borderId="35" xfId="1" applyNumberFormat="1" applyFont="1" applyBorder="1" applyAlignment="1">
      <alignment horizontal="center" vertical="center"/>
    </xf>
    <xf numFmtId="167" fontId="11" fillId="0" borderId="36" xfId="1" applyNumberFormat="1" applyFont="1" applyBorder="1" applyAlignment="1">
      <alignment horizontal="center" vertical="center"/>
    </xf>
    <xf numFmtId="49" fontId="10" fillId="5" borderId="28" xfId="1" applyNumberFormat="1" applyFont="1" applyFill="1" applyBorder="1" applyAlignment="1">
      <alignment horizontal="center" vertical="center"/>
    </xf>
    <xf numFmtId="49" fontId="10" fillId="17" borderId="5" xfId="1" applyNumberFormat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/>
    </xf>
    <xf numFmtId="1" fontId="11" fillId="3" borderId="5" xfId="1" applyNumberFormat="1" applyFont="1" applyFill="1" applyBorder="1" applyAlignment="1">
      <alignment horizontal="left" vertical="center"/>
    </xf>
    <xf numFmtId="49" fontId="10" fillId="9" borderId="14" xfId="1" applyNumberFormat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left" vertical="center"/>
    </xf>
    <xf numFmtId="49" fontId="10" fillId="11" borderId="35" xfId="1" applyNumberFormat="1" applyFont="1" applyFill="1" applyBorder="1" applyAlignment="1">
      <alignment horizontal="center" vertical="center" wrapText="1"/>
    </xf>
    <xf numFmtId="49" fontId="10" fillId="11" borderId="23" xfId="1" applyNumberFormat="1" applyFont="1" applyFill="1" applyBorder="1" applyAlignment="1">
      <alignment horizontal="center" vertical="center" wrapText="1"/>
    </xf>
    <xf numFmtId="49" fontId="10" fillId="13" borderId="14" xfId="1" applyNumberFormat="1" applyFont="1" applyFill="1" applyBorder="1" applyAlignment="1">
      <alignment horizontal="center" vertical="center" wrapText="1"/>
    </xf>
    <xf numFmtId="49" fontId="10" fillId="13" borderId="35" xfId="1" applyNumberFormat="1" applyFont="1" applyFill="1" applyBorder="1" applyAlignment="1">
      <alignment horizontal="center" vertical="center" wrapText="1"/>
    </xf>
    <xf numFmtId="0" fontId="11" fillId="0" borderId="31" xfId="1" quotePrefix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49" fontId="10" fillId="13" borderId="23" xfId="1" applyNumberFormat="1" applyFont="1" applyFill="1" applyBorder="1" applyAlignment="1">
      <alignment horizontal="center" vertical="center" wrapText="1"/>
    </xf>
    <xf numFmtId="49" fontId="10" fillId="15" borderId="14" xfId="1" applyNumberFormat="1" applyFont="1" applyFill="1" applyBorder="1" applyAlignment="1">
      <alignment horizontal="center" vertical="center"/>
    </xf>
    <xf numFmtId="49" fontId="10" fillId="15" borderId="34" xfId="1" applyNumberFormat="1" applyFont="1" applyFill="1" applyBorder="1" applyAlignment="1">
      <alignment horizontal="center" vertical="center"/>
    </xf>
    <xf numFmtId="49" fontId="10" fillId="15" borderId="35" xfId="1" applyNumberFormat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left" vertical="center"/>
    </xf>
    <xf numFmtId="49" fontId="10" fillId="9" borderId="35" xfId="1" applyNumberFormat="1" applyFont="1" applyFill="1" applyBorder="1" applyAlignment="1">
      <alignment horizontal="center" vertical="center" wrapText="1"/>
    </xf>
    <xf numFmtId="49" fontId="10" fillId="15" borderId="23" xfId="1" applyNumberFormat="1" applyFont="1" applyFill="1" applyBorder="1" applyAlignment="1">
      <alignment horizontal="center" vertical="center"/>
    </xf>
    <xf numFmtId="49" fontId="10" fillId="5" borderId="11" xfId="1" applyNumberFormat="1" applyFont="1" applyFill="1" applyBorder="1" applyAlignment="1">
      <alignment horizontal="center" vertical="center" wrapText="1"/>
    </xf>
    <xf numFmtId="167" fontId="11" fillId="0" borderId="12" xfId="1" applyNumberFormat="1" applyFont="1" applyBorder="1" applyAlignment="1">
      <alignment horizontal="center" vertical="center"/>
    </xf>
    <xf numFmtId="1" fontId="12" fillId="3" borderId="5" xfId="1" applyNumberFormat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left" vertical="center"/>
    </xf>
    <xf numFmtId="49" fontId="10" fillId="17" borderId="34" xfId="1" applyNumberFormat="1" applyFont="1" applyFill="1" applyBorder="1" applyAlignment="1">
      <alignment horizontal="center" vertical="center" wrapText="1"/>
    </xf>
    <xf numFmtId="166" fontId="11" fillId="0" borderId="16" xfId="1" applyNumberFormat="1" applyFont="1" applyFill="1" applyBorder="1" applyAlignment="1">
      <alignment horizontal="center" vertical="center"/>
    </xf>
    <xf numFmtId="166" fontId="11" fillId="0" borderId="32" xfId="1" applyNumberFormat="1" applyFont="1" applyBorder="1" applyAlignment="1">
      <alignment horizontal="center" vertical="center"/>
    </xf>
    <xf numFmtId="166" fontId="11" fillId="0" borderId="24" xfId="1" applyNumberFormat="1" applyFont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/>
    </xf>
    <xf numFmtId="0" fontId="12" fillId="5" borderId="35" xfId="1" applyFont="1" applyFill="1" applyBorder="1" applyAlignment="1">
      <alignment horizontal="center" vertical="center"/>
    </xf>
    <xf numFmtId="166" fontId="11" fillId="0" borderId="26" xfId="1" applyNumberFormat="1" applyFont="1" applyBorder="1" applyAlignment="1">
      <alignment horizontal="center" vertical="center"/>
    </xf>
    <xf numFmtId="166" fontId="11" fillId="0" borderId="36" xfId="1" applyNumberFormat="1" applyFont="1" applyBorder="1" applyAlignment="1">
      <alignment horizontal="center" vertical="center"/>
    </xf>
    <xf numFmtId="0" fontId="8" fillId="4" borderId="40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left" vertical="center" wrapText="1"/>
    </xf>
    <xf numFmtId="0" fontId="8" fillId="4" borderId="26" xfId="1" applyFont="1" applyFill="1" applyBorder="1" applyAlignment="1">
      <alignment horizontal="center" vertical="center"/>
    </xf>
    <xf numFmtId="49" fontId="10" fillId="5" borderId="3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/>
    </xf>
    <xf numFmtId="1" fontId="11" fillId="6" borderId="19" xfId="1" applyNumberFormat="1" applyFont="1" applyFill="1" applyBorder="1" applyAlignment="1">
      <alignment horizontal="center" vertical="center"/>
    </xf>
    <xf numFmtId="1" fontId="11" fillId="6" borderId="28" xfId="1" applyNumberFormat="1" applyFont="1" applyFill="1" applyBorder="1" applyAlignment="1">
      <alignment horizontal="center" vertical="center"/>
    </xf>
    <xf numFmtId="1" fontId="11" fillId="6" borderId="35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/>
    </xf>
    <xf numFmtId="9" fontId="11" fillId="0" borderId="15" xfId="1" applyNumberFormat="1" applyFont="1" applyBorder="1" applyAlignment="1">
      <alignment horizontal="center" vertical="center"/>
    </xf>
    <xf numFmtId="0" fontId="12" fillId="5" borderId="19" xfId="1" applyFont="1" applyFill="1" applyBorder="1" applyAlignment="1">
      <alignment horizontal="left" vertical="center"/>
    </xf>
    <xf numFmtId="49" fontId="10" fillId="15" borderId="33" xfId="1" applyNumberFormat="1" applyFont="1" applyFill="1" applyBorder="1" applyAlignment="1">
      <alignment horizontal="center" vertical="center"/>
    </xf>
    <xf numFmtId="0" fontId="11" fillId="6" borderId="33" xfId="1" applyFont="1" applyFill="1" applyBorder="1" applyAlignment="1">
      <alignment horizontal="center" vertical="center"/>
    </xf>
    <xf numFmtId="49" fontId="10" fillId="15" borderId="31" xfId="1" applyNumberFormat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/>
    </xf>
    <xf numFmtId="1" fontId="11" fillId="0" borderId="23" xfId="1" applyNumberFormat="1" applyFont="1" applyFill="1" applyBorder="1" applyAlignment="1">
      <alignment horizontal="center" vertical="center"/>
    </xf>
    <xf numFmtId="165" fontId="11" fillId="0" borderId="23" xfId="1" applyNumberFormat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/>
    </xf>
    <xf numFmtId="1" fontId="11" fillId="0" borderId="19" xfId="1" applyNumberFormat="1" applyFont="1" applyFill="1" applyBorder="1" applyAlignment="1">
      <alignment horizontal="center" vertical="center"/>
    </xf>
    <xf numFmtId="165" fontId="11" fillId="0" borderId="19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1" fontId="11" fillId="0" borderId="5" xfId="1" applyNumberFormat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left" vertical="center"/>
    </xf>
    <xf numFmtId="165" fontId="11" fillId="0" borderId="15" xfId="1" applyNumberFormat="1" applyFont="1" applyFill="1" applyBorder="1" applyAlignment="1">
      <alignment horizontal="center" vertical="center"/>
    </xf>
    <xf numFmtId="1" fontId="11" fillId="0" borderId="5" xfId="1" applyNumberFormat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left" vertical="center"/>
    </xf>
    <xf numFmtId="0" fontId="11" fillId="0" borderId="35" xfId="1" applyFont="1" applyFill="1" applyBorder="1" applyAlignment="1">
      <alignment horizontal="center" vertical="center"/>
    </xf>
    <xf numFmtId="165" fontId="11" fillId="0" borderId="35" xfId="1" applyNumberFormat="1" applyFont="1" applyFill="1" applyBorder="1" applyAlignment="1">
      <alignment horizontal="center" vertical="center"/>
    </xf>
    <xf numFmtId="1" fontId="11" fillId="0" borderId="23" xfId="1" applyNumberFormat="1" applyFont="1" applyFill="1" applyBorder="1" applyAlignment="1">
      <alignment horizontal="left" vertical="center"/>
    </xf>
    <xf numFmtId="11" fontId="12" fillId="0" borderId="5" xfId="1" applyNumberFormat="1" applyFont="1" applyFill="1" applyBorder="1" applyAlignment="1">
      <alignment horizontal="center" vertical="center"/>
    </xf>
    <xf numFmtId="1" fontId="11" fillId="0" borderId="15" xfId="1" applyNumberFormat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165" fontId="11" fillId="0" borderId="28" xfId="1" applyNumberFormat="1" applyFont="1" applyFill="1" applyBorder="1" applyAlignment="1">
      <alignment horizontal="center" vertical="center"/>
    </xf>
    <xf numFmtId="1" fontId="11" fillId="0" borderId="19" xfId="1" applyNumberFormat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/>
    </xf>
    <xf numFmtId="1" fontId="11" fillId="0" borderId="31" xfId="1" applyNumberFormat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center" vertical="center"/>
    </xf>
    <xf numFmtId="165" fontId="11" fillId="0" borderId="31" xfId="1" applyNumberFormat="1" applyFont="1" applyFill="1" applyBorder="1" applyAlignment="1">
      <alignment horizontal="center" vertical="center"/>
    </xf>
    <xf numFmtId="1" fontId="12" fillId="0" borderId="23" xfId="1" applyNumberFormat="1" applyFont="1" applyFill="1" applyBorder="1" applyAlignment="1">
      <alignment horizontal="left" vertical="center"/>
    </xf>
    <xf numFmtId="1" fontId="12" fillId="0" borderId="5" xfId="1" applyNumberFormat="1" applyFont="1" applyFill="1" applyBorder="1" applyAlignment="1">
      <alignment horizontal="left" vertical="center"/>
    </xf>
    <xf numFmtId="1" fontId="12" fillId="0" borderId="19" xfId="1" applyNumberFormat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49" fontId="12" fillId="0" borderId="5" xfId="1" applyNumberFormat="1" applyFont="1" applyFill="1" applyBorder="1" applyAlignment="1">
      <alignment horizontal="center" vertical="center"/>
    </xf>
    <xf numFmtId="0" fontId="11" fillId="0" borderId="19" xfId="1" quotePrefix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1" fillId="0" borderId="31" xfId="1" quotePrefix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left" vertical="center"/>
    </xf>
    <xf numFmtId="0" fontId="11" fillId="0" borderId="35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1" fontId="12" fillId="0" borderId="35" xfId="1" applyNumberFormat="1" applyFont="1" applyFill="1" applyBorder="1" applyAlignment="1">
      <alignment horizontal="left" vertical="center"/>
    </xf>
    <xf numFmtId="0" fontId="13" fillId="0" borderId="35" xfId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/>
    </xf>
    <xf numFmtId="1" fontId="12" fillId="0" borderId="5" xfId="1" applyNumberFormat="1" applyFont="1" applyFill="1" applyBorder="1" applyAlignment="1">
      <alignment horizontal="center" vertical="center"/>
    </xf>
    <xf numFmtId="0" fontId="12" fillId="0" borderId="5" xfId="1" quotePrefix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/>
    </xf>
    <xf numFmtId="1" fontId="12" fillId="0" borderId="23" xfId="1" applyNumberFormat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left" vertical="center"/>
    </xf>
    <xf numFmtId="0" fontId="13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left" vertical="center"/>
    </xf>
    <xf numFmtId="1" fontId="11" fillId="5" borderId="5" xfId="1" applyNumberFormat="1" applyFont="1" applyFill="1" applyBorder="1" applyAlignment="1">
      <alignment horizontal="left" vertical="center"/>
    </xf>
    <xf numFmtId="1" fontId="11" fillId="5" borderId="23" xfId="1" applyNumberFormat="1" applyFont="1" applyFill="1" applyBorder="1" applyAlignment="1">
      <alignment horizontal="left" vertical="center"/>
    </xf>
    <xf numFmtId="49" fontId="10" fillId="5" borderId="22" xfId="1" applyNumberFormat="1" applyFont="1" applyFill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49" fontId="10" fillId="5" borderId="15" xfId="1" applyNumberFormat="1" applyFont="1" applyFill="1" applyBorder="1" applyAlignment="1">
      <alignment horizontal="center" vertical="center"/>
    </xf>
    <xf numFmtId="167" fontId="11" fillId="0" borderId="43" xfId="1" applyNumberFormat="1" applyFont="1" applyBorder="1" applyAlignment="1">
      <alignment horizontal="center" vertical="center"/>
    </xf>
    <xf numFmtId="49" fontId="10" fillId="15" borderId="23" xfId="1" applyNumberFormat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1" fontId="9" fillId="6" borderId="5" xfId="1" applyNumberFormat="1" applyFont="1" applyFill="1" applyBorder="1" applyAlignment="1">
      <alignment horizontal="center" vertical="center"/>
    </xf>
    <xf numFmtId="49" fontId="10" fillId="15" borderId="27" xfId="1" applyNumberFormat="1" applyFont="1" applyFill="1" applyBorder="1" applyAlignment="1">
      <alignment horizontal="center" vertical="center" wrapText="1"/>
    </xf>
    <xf numFmtId="49" fontId="10" fillId="15" borderId="34" xfId="1" applyNumberFormat="1" applyFont="1" applyFill="1" applyBorder="1" applyAlignment="1">
      <alignment horizontal="center" vertical="center" wrapText="1"/>
    </xf>
    <xf numFmtId="49" fontId="10" fillId="15" borderId="30" xfId="1" applyNumberFormat="1" applyFont="1" applyFill="1" applyBorder="1" applyAlignment="1">
      <alignment horizontal="center" vertical="center" wrapText="1"/>
    </xf>
    <xf numFmtId="49" fontId="10" fillId="9" borderId="28" xfId="1" applyNumberFormat="1" applyFont="1" applyFill="1" applyBorder="1" applyAlignment="1">
      <alignment horizontal="center" vertical="center" wrapText="1"/>
    </xf>
    <xf numFmtId="49" fontId="10" fillId="9" borderId="44" xfId="1" applyNumberFormat="1" applyFont="1" applyFill="1" applyBorder="1" applyAlignment="1">
      <alignment horizontal="center" vertical="center" wrapText="1"/>
    </xf>
    <xf numFmtId="49" fontId="10" fillId="15" borderId="45" xfId="1" applyNumberFormat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center" vertical="center"/>
    </xf>
    <xf numFmtId="1" fontId="11" fillId="0" borderId="33" xfId="1" applyNumberFormat="1" applyFont="1" applyFill="1" applyBorder="1" applyAlignment="1">
      <alignment horizontal="left" vertical="center"/>
    </xf>
    <xf numFmtId="0" fontId="11" fillId="0" borderId="28" xfId="1" quotePrefix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left" vertical="center"/>
    </xf>
    <xf numFmtId="165" fontId="11" fillId="0" borderId="33" xfId="1" applyNumberFormat="1" applyFont="1" applyFill="1" applyBorder="1" applyAlignment="1">
      <alignment horizontal="center" vertical="center"/>
    </xf>
    <xf numFmtId="1" fontId="11" fillId="6" borderId="31" xfId="1" applyNumberFormat="1" applyFont="1" applyFill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1" fillId="18" borderId="0" xfId="1" applyFont="1" applyFill="1" applyAlignment="1">
      <alignment horizontal="center" vertical="center"/>
    </xf>
    <xf numFmtId="0" fontId="11" fillId="19" borderId="0" xfId="1" applyFont="1" applyFill="1" applyAlignment="1">
      <alignment horizontal="center" vertical="center"/>
    </xf>
    <xf numFmtId="49" fontId="10" fillId="20" borderId="19" xfId="1" applyNumberFormat="1" applyFont="1" applyFill="1" applyBorder="1" applyAlignment="1">
      <alignment horizontal="center" vertical="center" wrapText="1"/>
    </xf>
    <xf numFmtId="0" fontId="11" fillId="20" borderId="0" xfId="1" applyFont="1" applyFill="1" applyAlignment="1">
      <alignment horizontal="center" vertical="center"/>
    </xf>
    <xf numFmtId="49" fontId="10" fillId="22" borderId="5" xfId="1" applyNumberFormat="1" applyFont="1" applyFill="1" applyBorder="1" applyAlignment="1">
      <alignment horizontal="center" vertical="center" wrapText="1"/>
    </xf>
    <xf numFmtId="49" fontId="10" fillId="22" borderId="35" xfId="1" applyNumberFormat="1" applyFont="1" applyFill="1" applyBorder="1" applyAlignment="1">
      <alignment horizontal="center" vertical="center" wrapText="1"/>
    </xf>
    <xf numFmtId="1" fontId="12" fillId="0" borderId="15" xfId="1" applyNumberFormat="1" applyFont="1" applyFill="1" applyBorder="1" applyAlignment="1">
      <alignment horizontal="left" vertical="center"/>
    </xf>
    <xf numFmtId="49" fontId="12" fillId="0" borderId="35" xfId="1" applyNumberFormat="1" applyFont="1" applyFill="1" applyBorder="1" applyAlignment="1">
      <alignment horizontal="center" vertical="center"/>
    </xf>
    <xf numFmtId="0" fontId="11" fillId="22" borderId="0" xfId="1" applyFont="1" applyFill="1" applyAlignment="1">
      <alignment horizontal="center" vertical="center"/>
    </xf>
    <xf numFmtId="0" fontId="11" fillId="20" borderId="0" xfId="1" applyFont="1" applyFill="1" applyBorder="1" applyAlignment="1">
      <alignment horizontal="center" vertical="center"/>
    </xf>
    <xf numFmtId="0" fontId="11" fillId="21" borderId="0" xfId="1" applyFont="1" applyFill="1" applyAlignment="1">
      <alignment horizontal="center" vertical="center"/>
    </xf>
    <xf numFmtId="0" fontId="12" fillId="7" borderId="21" xfId="1" applyFont="1" applyFill="1" applyBorder="1" applyAlignment="1">
      <alignment vertical="center" wrapText="1"/>
    </xf>
    <xf numFmtId="0" fontId="11" fillId="19" borderId="0" xfId="1" applyFont="1" applyFill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2" fillId="7" borderId="13" xfId="1" applyFont="1" applyFill="1" applyBorder="1" applyAlignment="1">
      <alignment vertical="center" wrapText="1"/>
    </xf>
    <xf numFmtId="0" fontId="11" fillId="18" borderId="0" xfId="1" applyFont="1" applyFill="1" applyBorder="1" applyAlignment="1">
      <alignment horizontal="center" vertical="center"/>
    </xf>
    <xf numFmtId="0" fontId="11" fillId="21" borderId="0" xfId="1" applyFont="1" applyFill="1" applyBorder="1" applyAlignment="1">
      <alignment horizontal="center" vertical="center"/>
    </xf>
    <xf numFmtId="0" fontId="12" fillId="7" borderId="25" xfId="1" applyFont="1" applyFill="1" applyBorder="1" applyAlignment="1">
      <alignment vertical="center" wrapText="1"/>
    </xf>
    <xf numFmtId="0" fontId="12" fillId="8" borderId="21" xfId="1" applyFont="1" applyFill="1" applyBorder="1" applyAlignment="1">
      <alignment vertical="center" wrapText="1"/>
    </xf>
    <xf numFmtId="0" fontId="12" fillId="8" borderId="13" xfId="1" applyFont="1" applyFill="1" applyBorder="1" applyAlignment="1">
      <alignment vertical="center" wrapText="1"/>
    </xf>
    <xf numFmtId="0" fontId="11" fillId="22" borderId="0" xfId="1" applyFont="1" applyFill="1" applyBorder="1" applyAlignment="1">
      <alignment horizontal="center" vertical="center"/>
    </xf>
    <xf numFmtId="0" fontId="12" fillId="8" borderId="38" xfId="1" applyFont="1" applyFill="1" applyBorder="1" applyAlignment="1">
      <alignment vertical="center" wrapText="1"/>
    </xf>
    <xf numFmtId="0" fontId="12" fillId="10" borderId="25" xfId="1" applyFont="1" applyFill="1" applyBorder="1" applyAlignment="1">
      <alignment vertical="center" wrapText="1"/>
    </xf>
    <xf numFmtId="0" fontId="12" fillId="12" borderId="21" xfId="1" applyFont="1" applyFill="1" applyBorder="1" applyAlignment="1">
      <alignment vertical="center" wrapText="1"/>
    </xf>
    <xf numFmtId="0" fontId="12" fillId="12" borderId="13" xfId="1" applyFont="1" applyFill="1" applyBorder="1" applyAlignment="1">
      <alignment vertical="center" wrapText="1"/>
    </xf>
    <xf numFmtId="0" fontId="12" fillId="21" borderId="25" xfId="1" applyFont="1" applyFill="1" applyBorder="1" applyAlignment="1">
      <alignment vertical="center" wrapText="1"/>
    </xf>
    <xf numFmtId="0" fontId="12" fillId="14" borderId="21" xfId="1" applyFont="1" applyFill="1" applyBorder="1" applyAlignment="1">
      <alignment vertical="center" wrapText="1"/>
    </xf>
    <xf numFmtId="0" fontId="12" fillId="14" borderId="14" xfId="1" applyFont="1" applyFill="1" applyBorder="1" applyAlignment="1">
      <alignment vertical="center" wrapText="1"/>
    </xf>
    <xf numFmtId="0" fontId="12" fillId="14" borderId="44" xfId="1" applyFont="1" applyFill="1" applyBorder="1" applyAlignment="1">
      <alignment vertical="center" wrapText="1"/>
    </xf>
    <xf numFmtId="0" fontId="11" fillId="0" borderId="14" xfId="1" applyFont="1" applyBorder="1" applyAlignment="1">
      <alignment horizontal="center" vertical="center"/>
    </xf>
    <xf numFmtId="0" fontId="12" fillId="10" borderId="37" xfId="1" applyFont="1" applyFill="1" applyBorder="1" applyAlignment="1">
      <alignment vertical="center" wrapText="1"/>
    </xf>
    <xf numFmtId="0" fontId="12" fillId="10" borderId="38" xfId="1" applyFont="1" applyFill="1" applyBorder="1" applyAlignment="1">
      <alignment vertical="center" wrapText="1"/>
    </xf>
    <xf numFmtId="0" fontId="12" fillId="12" borderId="25" xfId="1" applyFont="1" applyFill="1" applyBorder="1" applyAlignment="1">
      <alignment vertical="center" wrapText="1"/>
    </xf>
    <xf numFmtId="0" fontId="12" fillId="14" borderId="38" xfId="1" applyFont="1" applyFill="1" applyBorder="1" applyAlignment="1">
      <alignment vertical="center" wrapText="1"/>
    </xf>
    <xf numFmtId="0" fontId="12" fillId="7" borderId="29" xfId="1" applyFont="1" applyFill="1" applyBorder="1" applyAlignment="1">
      <alignment vertical="center" wrapText="1"/>
    </xf>
    <xf numFmtId="0" fontId="12" fillId="8" borderId="25" xfId="1" applyFont="1" applyFill="1" applyBorder="1" applyAlignment="1">
      <alignment vertical="center" wrapText="1"/>
    </xf>
    <xf numFmtId="0" fontId="12" fillId="10" borderId="21" xfId="1" applyFont="1" applyFill="1" applyBorder="1" applyAlignment="1">
      <alignment vertical="center" wrapText="1"/>
    </xf>
    <xf numFmtId="0" fontId="12" fillId="22" borderId="13" xfId="1" applyFont="1" applyFill="1" applyBorder="1" applyAlignment="1">
      <alignment vertical="center" wrapText="1"/>
    </xf>
    <xf numFmtId="0" fontId="12" fillId="22" borderId="38" xfId="1" applyFont="1" applyFill="1" applyBorder="1" applyAlignment="1">
      <alignment vertical="center" wrapText="1"/>
    </xf>
    <xf numFmtId="0" fontId="12" fillId="12" borderId="37" xfId="1" applyFont="1" applyFill="1" applyBorder="1" applyAlignment="1">
      <alignment vertical="center" wrapText="1"/>
    </xf>
    <xf numFmtId="0" fontId="12" fillId="14" borderId="25" xfId="1" applyFont="1" applyFill="1" applyBorder="1" applyAlignment="1">
      <alignment vertical="center" wrapText="1"/>
    </xf>
    <xf numFmtId="0" fontId="12" fillId="18" borderId="13" xfId="1" applyFont="1" applyFill="1" applyBorder="1" applyAlignment="1">
      <alignment vertical="center" wrapText="1"/>
    </xf>
    <xf numFmtId="0" fontId="12" fillId="7" borderId="39" xfId="1" applyFont="1" applyFill="1" applyBorder="1" applyAlignment="1">
      <alignment vertical="center" wrapText="1"/>
    </xf>
    <xf numFmtId="0" fontId="12" fillId="19" borderId="13" xfId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 vertical="center"/>
    </xf>
    <xf numFmtId="1" fontId="11" fillId="3" borderId="23" xfId="1" applyNumberFormat="1" applyFont="1" applyFill="1" applyBorder="1" applyAlignment="1">
      <alignment horizontal="left" vertical="center"/>
    </xf>
    <xf numFmtId="1" fontId="12" fillId="3" borderId="19" xfId="1" applyNumberFormat="1" applyFont="1" applyFill="1" applyBorder="1" applyAlignment="1">
      <alignment horizontal="left" vertical="center"/>
    </xf>
    <xf numFmtId="1" fontId="12" fillId="3" borderId="23" xfId="1" applyNumberFormat="1" applyFont="1" applyFill="1" applyBorder="1" applyAlignment="1">
      <alignment horizontal="left" vertical="center"/>
    </xf>
    <xf numFmtId="1" fontId="11" fillId="3" borderId="5" xfId="1" applyNumberFormat="1" applyFont="1" applyFill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1" fontId="11" fillId="3" borderId="23" xfId="1" applyNumberFormat="1" applyFont="1" applyFill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2" fillId="12" borderId="29" xfId="1" applyFont="1" applyFill="1" applyBorder="1" applyAlignment="1">
      <alignment vertical="center" wrapText="1"/>
    </xf>
    <xf numFmtId="0" fontId="12" fillId="10" borderId="29" xfId="1" applyFont="1" applyFill="1" applyBorder="1" applyAlignment="1">
      <alignment vertical="center" wrapText="1"/>
    </xf>
    <xf numFmtId="49" fontId="10" fillId="17" borderId="33" xfId="1" applyNumberFormat="1" applyFont="1" applyFill="1" applyBorder="1" applyAlignment="1">
      <alignment horizontal="center" vertical="center" wrapText="1"/>
    </xf>
  </cellXfs>
  <cellStyles count="3">
    <cellStyle name="Biolegend" xfId="2" xr:uid="{74E96E9E-56CF-4529-97CC-ABB660CE2DD3}"/>
    <cellStyle name="Standard" xfId="0" builtinId="0"/>
    <cellStyle name="Standard 2" xfId="1" xr:uid="{00000000-0005-0000-0000-000001000000}"/>
  </cellStyles>
  <dxfs count="172">
    <dxf>
      <font>
        <color theme="0"/>
      </font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808080"/>
        </patternFill>
      </fill>
    </dxf>
    <dxf>
      <font>
        <color theme="0"/>
      </font>
      <fill>
        <patternFill>
          <bgColor rgb="FF63252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636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E26B0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99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3CC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1869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538DD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99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8E4BC"/>
      <color rgb="FFFE5E5E"/>
      <color rgb="FFE4DFEC"/>
      <color rgb="FFCCC0DA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3"/>
  <sheetViews>
    <sheetView tabSelected="1" zoomScale="85" zoomScaleNormal="85" zoomScaleSheetLayoutView="80" workbookViewId="0">
      <pane ySplit="8" topLeftCell="A483" activePane="bottomLeft" state="frozen"/>
      <selection pane="bottomLeft" activeCell="A55" sqref="A55"/>
    </sheetView>
  </sheetViews>
  <sheetFormatPr baseColWidth="10" defaultColWidth="11.42578125" defaultRowHeight="14.25" x14ac:dyDescent="0.25"/>
  <cols>
    <col min="1" max="1" width="10.140625" style="28" customWidth="1"/>
    <col min="2" max="2" width="14.85546875" style="28" customWidth="1"/>
    <col min="3" max="3" width="21" style="28" customWidth="1"/>
    <col min="4" max="4" width="16.85546875" style="28" customWidth="1"/>
    <col min="5" max="5" width="13.42578125" style="28" customWidth="1"/>
    <col min="6" max="6" width="17.140625" style="28" customWidth="1"/>
    <col min="7" max="7" width="13.7109375" style="28" customWidth="1"/>
    <col min="8" max="8" width="11.42578125" style="56"/>
    <col min="9" max="9" width="10.42578125" style="28" customWidth="1"/>
    <col min="10" max="10" width="13.5703125" style="28" customWidth="1"/>
    <col min="11" max="11" width="10.85546875" style="28" customWidth="1"/>
    <col min="12" max="12" width="12.85546875" style="28" customWidth="1"/>
    <col min="13" max="13" width="10.85546875" style="28" customWidth="1"/>
    <col min="14" max="15" width="12.140625" style="28" customWidth="1"/>
    <col min="16" max="16" width="11.42578125" style="28"/>
    <col min="17" max="17" width="16.85546875" style="28" bestFit="1" customWidth="1"/>
    <col min="18" max="18" width="7.7109375" style="28" customWidth="1"/>
    <col min="19" max="22" width="11.42578125" style="28"/>
    <col min="23" max="23" width="15" style="28" customWidth="1"/>
    <col min="24" max="16384" width="11.42578125" style="28"/>
  </cols>
  <sheetData>
    <row r="1" spans="1:35" s="7" customFormat="1" ht="28.5" customHeight="1" x14ac:dyDescent="0.25">
      <c r="A1" s="1" t="s">
        <v>0</v>
      </c>
      <c r="B1" s="2"/>
      <c r="C1" s="3"/>
      <c r="D1" s="3"/>
      <c r="E1" s="3"/>
      <c r="F1" s="3"/>
      <c r="G1" s="4" t="s">
        <v>245</v>
      </c>
      <c r="H1" s="3"/>
      <c r="I1" s="3"/>
      <c r="J1" s="3"/>
      <c r="K1" s="3"/>
      <c r="L1" s="3"/>
      <c r="M1" s="3"/>
      <c r="N1" s="5"/>
      <c r="O1" s="6" t="s">
        <v>698</v>
      </c>
      <c r="P1" s="7" t="s">
        <v>699</v>
      </c>
      <c r="Q1" s="284">
        <v>46079</v>
      </c>
    </row>
    <row r="2" spans="1:35" s="7" customFormat="1" ht="29.25" customHeight="1" x14ac:dyDescent="0.25">
      <c r="A2" s="7">
        <v>10</v>
      </c>
      <c r="B2" s="8"/>
      <c r="C2" s="9" t="s">
        <v>372</v>
      </c>
      <c r="D2" s="10"/>
      <c r="E2" s="10"/>
      <c r="F2" s="10"/>
      <c r="G2" s="11"/>
      <c r="H2" s="10"/>
      <c r="I2" s="13" t="s">
        <v>1</v>
      </c>
      <c r="J2" s="14"/>
      <c r="K2" s="12"/>
      <c r="L2" s="10"/>
      <c r="M2" s="69"/>
      <c r="N2" s="69"/>
      <c r="O2" s="15"/>
    </row>
    <row r="3" spans="1:35" s="7" customFormat="1" ht="7.5" customHeight="1" x14ac:dyDescent="0.25">
      <c r="B3" s="8"/>
      <c r="C3" s="9"/>
      <c r="D3" s="10"/>
      <c r="E3" s="10"/>
      <c r="F3" s="10"/>
      <c r="G3" s="11"/>
      <c r="H3" s="10"/>
      <c r="I3" s="12"/>
      <c r="J3" s="12"/>
      <c r="K3" s="12"/>
      <c r="L3" s="10"/>
      <c r="M3" s="13"/>
      <c r="N3" s="12"/>
      <c r="O3" s="15"/>
    </row>
    <row r="4" spans="1:35" s="7" customFormat="1" ht="18.75" customHeight="1" x14ac:dyDescent="0.25">
      <c r="B4" s="8"/>
      <c r="C4" s="16" t="s">
        <v>2</v>
      </c>
      <c r="D4" s="10"/>
      <c r="E4" s="10"/>
      <c r="F4" s="10"/>
      <c r="G4" s="11"/>
      <c r="H4" s="10"/>
      <c r="I4" s="10"/>
      <c r="J4" s="10"/>
      <c r="K4" s="10"/>
      <c r="L4" s="10"/>
      <c r="M4" s="10"/>
      <c r="N4" s="67"/>
      <c r="O4" s="15"/>
    </row>
    <row r="5" spans="1:35" s="7" customFormat="1" ht="12.75" customHeight="1" x14ac:dyDescent="0.25">
      <c r="B5" s="8"/>
      <c r="C5" s="16"/>
      <c r="D5" s="10"/>
      <c r="E5" s="10"/>
      <c r="F5" s="10"/>
      <c r="G5" s="11"/>
      <c r="H5" s="10"/>
      <c r="I5" s="10"/>
      <c r="J5" s="10"/>
      <c r="K5" s="10"/>
      <c r="L5" s="10"/>
      <c r="M5" s="10"/>
      <c r="N5" s="67"/>
      <c r="O5" s="15"/>
    </row>
    <row r="6" spans="1:35" s="7" customFormat="1" ht="21" customHeight="1" x14ac:dyDescent="0.25">
      <c r="B6" s="17"/>
      <c r="C6" s="18" t="s">
        <v>3</v>
      </c>
      <c r="D6" s="19"/>
      <c r="E6" s="10"/>
      <c r="F6" s="20" t="s">
        <v>4</v>
      </c>
      <c r="G6" s="21"/>
      <c r="H6" s="10"/>
      <c r="I6" s="22"/>
      <c r="J6" s="10"/>
      <c r="K6" s="67"/>
      <c r="L6" s="67"/>
      <c r="M6" s="67"/>
      <c r="N6" s="67"/>
      <c r="O6" s="68"/>
    </row>
    <row r="7" spans="1:35" s="7" customFormat="1" ht="14.25" customHeight="1" thickBot="1" x14ac:dyDescent="0.3">
      <c r="B7" s="23"/>
      <c r="C7" s="24" t="s">
        <v>373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</row>
    <row r="8" spans="1:35" s="27" customFormat="1" ht="30.75" thickBot="1" x14ac:dyDescent="0.3">
      <c r="A8" s="27" t="s">
        <v>5</v>
      </c>
      <c r="B8" s="163" t="s">
        <v>6</v>
      </c>
      <c r="C8" s="164" t="s">
        <v>7</v>
      </c>
      <c r="D8" s="165" t="s">
        <v>8</v>
      </c>
      <c r="E8" s="166" t="s">
        <v>9</v>
      </c>
      <c r="F8" s="165" t="s">
        <v>10</v>
      </c>
      <c r="G8" s="166" t="s">
        <v>11</v>
      </c>
      <c r="H8" s="167" t="s">
        <v>12</v>
      </c>
      <c r="I8" s="166" t="s">
        <v>13</v>
      </c>
      <c r="J8" s="166" t="s">
        <v>14</v>
      </c>
      <c r="K8" s="166" t="s">
        <v>15</v>
      </c>
      <c r="L8" s="165" t="s">
        <v>16</v>
      </c>
      <c r="M8" s="166" t="s">
        <v>17</v>
      </c>
      <c r="N8" s="165" t="s">
        <v>18</v>
      </c>
      <c r="O8" s="168" t="s">
        <v>19</v>
      </c>
    </row>
    <row r="9" spans="1:35" s="258" customFormat="1" ht="15" customHeight="1" x14ac:dyDescent="0.25">
      <c r="A9" s="57">
        <v>1</v>
      </c>
      <c r="B9" s="296" t="s">
        <v>690</v>
      </c>
      <c r="C9" s="257" t="s">
        <v>374</v>
      </c>
      <c r="D9" s="183" t="s">
        <v>45</v>
      </c>
      <c r="E9" s="184" t="s">
        <v>93</v>
      </c>
      <c r="F9" s="185" t="s">
        <v>218</v>
      </c>
      <c r="G9" s="183" t="s">
        <v>112</v>
      </c>
      <c r="H9" s="186" t="s">
        <v>375</v>
      </c>
      <c r="I9" s="183"/>
      <c r="J9" s="183">
        <v>563795</v>
      </c>
      <c r="K9" s="183">
        <v>500</v>
      </c>
      <c r="L9" s="187">
        <v>387</v>
      </c>
      <c r="M9" s="70"/>
      <c r="N9" s="87">
        <v>0.2</v>
      </c>
      <c r="O9" s="76">
        <f t="shared" ref="O9:O108" si="0">IF(K9="","",(L9/K9)*M9*(1-N9))</f>
        <v>0</v>
      </c>
      <c r="P9" s="297">
        <v>1</v>
      </c>
      <c r="Q9" s="286">
        <v>104</v>
      </c>
      <c r="R9" s="294">
        <v>155</v>
      </c>
      <c r="S9" s="288">
        <v>156</v>
      </c>
      <c r="T9" s="293" t="s">
        <v>138</v>
      </c>
      <c r="U9" s="288" t="s">
        <v>259</v>
      </c>
      <c r="V9" s="288" t="s">
        <v>264</v>
      </c>
      <c r="W9" s="288" t="s">
        <v>651</v>
      </c>
      <c r="X9" s="288" t="s">
        <v>654</v>
      </c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</row>
    <row r="10" spans="1:35" ht="15" customHeight="1" x14ac:dyDescent="0.25">
      <c r="A10" s="51">
        <v>2</v>
      </c>
      <c r="B10" s="299" t="s">
        <v>690</v>
      </c>
      <c r="C10" s="77" t="s">
        <v>374</v>
      </c>
      <c r="D10" s="188" t="s">
        <v>78</v>
      </c>
      <c r="E10" s="189" t="s">
        <v>93</v>
      </c>
      <c r="F10" s="190" t="s">
        <v>218</v>
      </c>
      <c r="G10" s="188" t="s">
        <v>79</v>
      </c>
      <c r="H10" s="191" t="s">
        <v>375</v>
      </c>
      <c r="I10" s="188"/>
      <c r="J10" s="188">
        <v>565334</v>
      </c>
      <c r="K10" s="188">
        <v>250</v>
      </c>
      <c r="L10" s="192">
        <v>300</v>
      </c>
      <c r="M10" s="42"/>
      <c r="N10" s="87">
        <v>0.2</v>
      </c>
      <c r="O10" s="83">
        <f t="shared" si="0"/>
        <v>0</v>
      </c>
      <c r="P10" s="286">
        <v>2</v>
      </c>
      <c r="Q10" s="297">
        <v>11</v>
      </c>
      <c r="R10" s="294">
        <v>153</v>
      </c>
      <c r="S10" s="286" t="s">
        <v>178</v>
      </c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 ht="15" customHeight="1" x14ac:dyDescent="0.25">
      <c r="A11" s="57">
        <v>3</v>
      </c>
      <c r="B11" s="299" t="s">
        <v>690</v>
      </c>
      <c r="C11" s="77" t="s">
        <v>376</v>
      </c>
      <c r="D11" s="30"/>
      <c r="E11" s="193" t="s">
        <v>114</v>
      </c>
      <c r="F11" s="31"/>
      <c r="G11" s="32"/>
      <c r="H11" s="194"/>
      <c r="I11" s="32"/>
      <c r="J11" s="32"/>
      <c r="K11" s="32"/>
      <c r="L11" s="33"/>
      <c r="M11" s="34"/>
      <c r="N11" s="87">
        <v>0.2</v>
      </c>
      <c r="O11" s="83" t="str">
        <f>IF(K11="","",(L11/K11)*M11*(1-N11))</f>
        <v/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 ht="15" customHeight="1" x14ac:dyDescent="0.25">
      <c r="A12" s="51">
        <v>4</v>
      </c>
      <c r="B12" s="299" t="s">
        <v>690</v>
      </c>
      <c r="C12" s="77" t="s">
        <v>376</v>
      </c>
      <c r="D12" s="30" t="s">
        <v>115</v>
      </c>
      <c r="E12" s="193" t="s">
        <v>114</v>
      </c>
      <c r="F12" s="31" t="s">
        <v>218</v>
      </c>
      <c r="G12" s="32" t="s">
        <v>116</v>
      </c>
      <c r="H12" s="194" t="s">
        <v>375</v>
      </c>
      <c r="I12" s="32"/>
      <c r="J12" s="32">
        <v>612936</v>
      </c>
      <c r="K12" s="32">
        <v>500</v>
      </c>
      <c r="L12" s="33">
        <v>414</v>
      </c>
      <c r="M12" s="34"/>
      <c r="N12" s="87">
        <v>0.2</v>
      </c>
      <c r="O12" s="83">
        <f>IF(K12="","",(L12/K12)*M12*(1-N12))</f>
        <v>0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 ht="13.9" customHeight="1" x14ac:dyDescent="0.25">
      <c r="A13" s="57">
        <v>5</v>
      </c>
      <c r="B13" s="299" t="s">
        <v>690</v>
      </c>
      <c r="C13" s="44" t="s">
        <v>377</v>
      </c>
      <c r="D13" s="30"/>
      <c r="E13" s="193" t="s">
        <v>69</v>
      </c>
      <c r="F13" s="31"/>
      <c r="G13" s="32"/>
      <c r="H13" s="194"/>
      <c r="I13" s="32"/>
      <c r="J13" s="32"/>
      <c r="K13" s="32"/>
      <c r="L13" s="33"/>
      <c r="M13" s="34"/>
      <c r="N13" s="87">
        <v>0.2</v>
      </c>
      <c r="O13" s="83" t="str">
        <f t="shared" ref="O13" si="1">IF(K13="","",(L13/K13)*M13*(1-N13))</f>
        <v/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  <row r="14" spans="1:35" ht="14.25" customHeight="1" x14ac:dyDescent="0.25">
      <c r="A14" s="51">
        <v>6</v>
      </c>
      <c r="B14" s="299" t="s">
        <v>690</v>
      </c>
      <c r="C14" s="44" t="s">
        <v>378</v>
      </c>
      <c r="D14" s="30" t="s">
        <v>29</v>
      </c>
      <c r="E14" s="193" t="s">
        <v>42</v>
      </c>
      <c r="F14" s="31" t="s">
        <v>364</v>
      </c>
      <c r="G14" s="32" t="s">
        <v>200</v>
      </c>
      <c r="H14" s="194" t="s">
        <v>379</v>
      </c>
      <c r="I14" s="32"/>
      <c r="J14" s="32">
        <v>751473</v>
      </c>
      <c r="K14" s="32">
        <v>250</v>
      </c>
      <c r="L14" s="33">
        <v>492</v>
      </c>
      <c r="M14" s="34"/>
      <c r="N14" s="87">
        <v>0.2</v>
      </c>
      <c r="O14" s="83">
        <f>IF(K14="","",(L14/K14)*M14*(1-N14))</f>
        <v>0</v>
      </c>
      <c r="P14" s="286">
        <v>6</v>
      </c>
      <c r="Q14" s="297">
        <v>7</v>
      </c>
      <c r="R14" s="286">
        <v>10</v>
      </c>
      <c r="S14" s="288" t="s">
        <v>546</v>
      </c>
      <c r="T14" s="288" t="s">
        <v>559</v>
      </c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</row>
    <row r="15" spans="1:35" ht="14.25" customHeight="1" x14ac:dyDescent="0.25">
      <c r="A15" s="57">
        <v>7</v>
      </c>
      <c r="B15" s="299" t="s">
        <v>690</v>
      </c>
      <c r="C15" s="77" t="s">
        <v>380</v>
      </c>
      <c r="D15" s="30" t="s">
        <v>29</v>
      </c>
      <c r="E15" s="193" t="s">
        <v>42</v>
      </c>
      <c r="F15" s="31" t="s">
        <v>364</v>
      </c>
      <c r="G15" s="32" t="s">
        <v>200</v>
      </c>
      <c r="H15" s="194" t="s">
        <v>379</v>
      </c>
      <c r="I15" s="32"/>
      <c r="J15" s="32">
        <v>751473</v>
      </c>
      <c r="K15" s="32">
        <v>250</v>
      </c>
      <c r="L15" s="33">
        <v>492</v>
      </c>
      <c r="M15" s="34"/>
      <c r="N15" s="87">
        <v>0.2</v>
      </c>
      <c r="O15" s="83">
        <f>IF(K15="","",(L15/K15)*M15*(1-N15))</f>
        <v>0</v>
      </c>
      <c r="P15" s="286">
        <v>6</v>
      </c>
      <c r="Q15" s="297">
        <v>7</v>
      </c>
      <c r="R15" s="286">
        <v>10</v>
      </c>
      <c r="S15" s="288" t="s">
        <v>546</v>
      </c>
      <c r="T15" s="288" t="s">
        <v>559</v>
      </c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</row>
    <row r="16" spans="1:35" ht="14.25" customHeight="1" x14ac:dyDescent="0.25">
      <c r="A16" s="51">
        <v>8</v>
      </c>
      <c r="B16" s="299" t="s">
        <v>690</v>
      </c>
      <c r="C16" s="77" t="s">
        <v>380</v>
      </c>
      <c r="D16" s="30" t="s">
        <v>50</v>
      </c>
      <c r="E16" s="193" t="s">
        <v>42</v>
      </c>
      <c r="F16" s="31" t="s">
        <v>218</v>
      </c>
      <c r="G16" s="32" t="s">
        <v>51</v>
      </c>
      <c r="H16" s="194" t="s">
        <v>375</v>
      </c>
      <c r="I16" s="32"/>
      <c r="J16" s="32">
        <v>612990</v>
      </c>
      <c r="K16" s="32">
        <v>125</v>
      </c>
      <c r="L16" s="33">
        <v>239</v>
      </c>
      <c r="M16" s="34"/>
      <c r="N16" s="87">
        <v>0.2</v>
      </c>
      <c r="O16" s="83">
        <f t="shared" ref="O16:O17" si="2">IF(K16="","",(L16/K16)*M16*(1-N16))</f>
        <v>0</v>
      </c>
      <c r="P16" s="286">
        <v>8</v>
      </c>
      <c r="Q16" s="295">
        <v>70</v>
      </c>
      <c r="R16" s="300">
        <v>87</v>
      </c>
      <c r="S16" s="301">
        <v>177</v>
      </c>
      <c r="T16" s="295" t="s">
        <v>207</v>
      </c>
      <c r="U16" s="285" t="s">
        <v>568</v>
      </c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</row>
    <row r="17" spans="1:35" ht="14.25" customHeight="1" x14ac:dyDescent="0.25">
      <c r="A17" s="57">
        <v>9</v>
      </c>
      <c r="B17" s="299" t="s">
        <v>690</v>
      </c>
      <c r="C17" s="77" t="s">
        <v>380</v>
      </c>
      <c r="D17" s="30" t="s">
        <v>24</v>
      </c>
      <c r="E17" s="193" t="s">
        <v>42</v>
      </c>
      <c r="F17" s="31" t="s">
        <v>364</v>
      </c>
      <c r="G17" s="32" t="s">
        <v>27</v>
      </c>
      <c r="H17" s="194" t="s">
        <v>379</v>
      </c>
      <c r="I17" s="32"/>
      <c r="J17" s="32">
        <v>751142</v>
      </c>
      <c r="K17" s="32">
        <v>125</v>
      </c>
      <c r="L17" s="33">
        <v>467</v>
      </c>
      <c r="M17" s="34"/>
      <c r="N17" s="87">
        <v>0.2</v>
      </c>
      <c r="O17" s="83">
        <f t="shared" si="2"/>
        <v>0</v>
      </c>
      <c r="P17" s="297">
        <v>9</v>
      </c>
      <c r="Q17" s="293">
        <v>58</v>
      </c>
      <c r="R17" s="293">
        <v>60</v>
      </c>
      <c r="S17" s="286">
        <v>120</v>
      </c>
      <c r="T17" s="294">
        <v>149</v>
      </c>
      <c r="U17" s="288" t="s">
        <v>541</v>
      </c>
      <c r="V17" s="288" t="s">
        <v>186</v>
      </c>
      <c r="W17" s="288" t="s">
        <v>652</v>
      </c>
      <c r="X17" s="288" t="s">
        <v>656</v>
      </c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</row>
    <row r="18" spans="1:35" ht="14.25" customHeight="1" x14ac:dyDescent="0.25">
      <c r="A18" s="51">
        <v>10</v>
      </c>
      <c r="B18" s="299" t="s">
        <v>690</v>
      </c>
      <c r="C18" s="77" t="s">
        <v>380</v>
      </c>
      <c r="D18" s="32" t="s">
        <v>29</v>
      </c>
      <c r="E18" s="195" t="s">
        <v>42</v>
      </c>
      <c r="F18" s="196" t="s">
        <v>364</v>
      </c>
      <c r="G18" s="32" t="s">
        <v>200</v>
      </c>
      <c r="H18" s="194" t="s">
        <v>379</v>
      </c>
      <c r="I18" s="32"/>
      <c r="J18" s="32">
        <v>751473</v>
      </c>
      <c r="K18" s="32">
        <v>250</v>
      </c>
      <c r="L18" s="33">
        <v>492</v>
      </c>
      <c r="M18" s="34"/>
      <c r="N18" s="87">
        <v>0.2</v>
      </c>
      <c r="O18" s="83">
        <f>IF(K18="","",(L18/K18)*M18*(1-N18))</f>
        <v>0</v>
      </c>
      <c r="P18" s="286">
        <v>6</v>
      </c>
      <c r="Q18" s="297">
        <v>7</v>
      </c>
      <c r="R18" s="286">
        <v>10</v>
      </c>
      <c r="S18" s="288" t="s">
        <v>546</v>
      </c>
      <c r="T18" s="288" t="s">
        <v>559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</row>
    <row r="19" spans="1:35" ht="13.9" customHeight="1" x14ac:dyDescent="0.25">
      <c r="A19" s="57">
        <v>11</v>
      </c>
      <c r="B19" s="299" t="s">
        <v>690</v>
      </c>
      <c r="C19" s="45" t="s">
        <v>381</v>
      </c>
      <c r="D19" s="30" t="s">
        <v>179</v>
      </c>
      <c r="E19" s="193" t="s">
        <v>36</v>
      </c>
      <c r="F19" s="31" t="s">
        <v>31</v>
      </c>
      <c r="G19" s="32" t="s">
        <v>79</v>
      </c>
      <c r="H19" s="32" t="s">
        <v>28</v>
      </c>
      <c r="I19" s="32"/>
      <c r="J19" s="32">
        <v>741621</v>
      </c>
      <c r="K19" s="32">
        <v>250</v>
      </c>
      <c r="L19" s="33">
        <v>534</v>
      </c>
      <c r="M19" s="34"/>
      <c r="N19" s="87">
        <v>0.2</v>
      </c>
      <c r="O19" s="36">
        <f t="shared" ref="O19" si="3">IF(K19="","",(L19/K19)*M19*(1-N19))</f>
        <v>0</v>
      </c>
      <c r="P19" s="286">
        <v>2</v>
      </c>
      <c r="Q19" s="297">
        <v>11</v>
      </c>
      <c r="R19" s="294">
        <v>153</v>
      </c>
      <c r="S19" s="286" t="s">
        <v>178</v>
      </c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14.25" customHeight="1" x14ac:dyDescent="0.25">
      <c r="A20" s="51">
        <v>12</v>
      </c>
      <c r="B20" s="299" t="s">
        <v>690</v>
      </c>
      <c r="C20" s="45" t="s">
        <v>381</v>
      </c>
      <c r="D20" s="32" t="s">
        <v>47</v>
      </c>
      <c r="E20" s="195" t="s">
        <v>36</v>
      </c>
      <c r="F20" s="196" t="s">
        <v>367</v>
      </c>
      <c r="G20" s="32" t="s">
        <v>122</v>
      </c>
      <c r="H20" s="197" t="s">
        <v>382</v>
      </c>
      <c r="I20" s="32"/>
      <c r="J20" s="32">
        <v>624285</v>
      </c>
      <c r="K20" s="32">
        <v>250</v>
      </c>
      <c r="L20" s="33">
        <v>500</v>
      </c>
      <c r="M20" s="34"/>
      <c r="N20" s="87">
        <v>0.2</v>
      </c>
      <c r="O20" s="83">
        <f>IF(K20="","",(L20/K20)*M20*(1-N20))</f>
        <v>0</v>
      </c>
      <c r="P20" s="286">
        <v>12</v>
      </c>
      <c r="Q20" s="286">
        <v>122</v>
      </c>
      <c r="R20" s="286">
        <v>124</v>
      </c>
      <c r="S20" s="301">
        <v>171</v>
      </c>
      <c r="T20" s="285" t="s">
        <v>493</v>
      </c>
      <c r="U20" s="295" t="s">
        <v>235</v>
      </c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14.25" customHeight="1" x14ac:dyDescent="0.25">
      <c r="A21" s="57">
        <v>13</v>
      </c>
      <c r="B21" s="299" t="s">
        <v>690</v>
      </c>
      <c r="C21" s="45" t="s">
        <v>381</v>
      </c>
      <c r="D21" s="32" t="s">
        <v>383</v>
      </c>
      <c r="E21" s="195" t="s">
        <v>36</v>
      </c>
      <c r="F21" s="196" t="s">
        <v>218</v>
      </c>
      <c r="G21" s="32" t="s">
        <v>384</v>
      </c>
      <c r="H21" s="194" t="s">
        <v>379</v>
      </c>
      <c r="I21" s="32"/>
      <c r="J21" s="32">
        <v>741624</v>
      </c>
      <c r="K21" s="32">
        <v>250</v>
      </c>
      <c r="L21" s="33">
        <v>467</v>
      </c>
      <c r="M21" s="34"/>
      <c r="N21" s="87">
        <v>0.2</v>
      </c>
      <c r="O21" s="83">
        <f>IF(K21="","",(L21/K21)*M21*(1-N21))</f>
        <v>0</v>
      </c>
      <c r="P21" s="297">
        <v>13</v>
      </c>
      <c r="Q21" s="288">
        <v>24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</row>
    <row r="22" spans="1:35" ht="14.25" customHeight="1" x14ac:dyDescent="0.25">
      <c r="A22" s="51">
        <v>14</v>
      </c>
      <c r="B22" s="299" t="s">
        <v>690</v>
      </c>
      <c r="C22" s="45" t="s">
        <v>385</v>
      </c>
      <c r="D22" s="198"/>
      <c r="E22" s="198" t="s">
        <v>89</v>
      </c>
      <c r="F22" s="199"/>
      <c r="G22" s="199"/>
      <c r="H22" s="200"/>
      <c r="I22" s="199"/>
      <c r="J22" s="30"/>
      <c r="K22" s="30"/>
      <c r="L22" s="201"/>
      <c r="M22" s="37"/>
      <c r="N22" s="87">
        <v>0.2</v>
      </c>
      <c r="O22" s="91" t="str">
        <f t="shared" ref="O22:O24" si="4">IF(K22="","",(L22/K22)*M22*(1-N22))</f>
        <v/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</row>
    <row r="23" spans="1:35" s="58" customFormat="1" ht="14.25" customHeight="1" x14ac:dyDescent="0.25">
      <c r="A23" s="57">
        <v>15</v>
      </c>
      <c r="B23" s="299" t="s">
        <v>690</v>
      </c>
      <c r="C23" s="260" t="s">
        <v>385</v>
      </c>
      <c r="D23" s="198"/>
      <c r="E23" s="198" t="s">
        <v>89</v>
      </c>
      <c r="F23" s="199"/>
      <c r="G23" s="199"/>
      <c r="H23" s="200"/>
      <c r="I23" s="199"/>
      <c r="J23" s="30"/>
      <c r="K23" s="30"/>
      <c r="L23" s="201"/>
      <c r="M23" s="37"/>
      <c r="N23" s="87">
        <v>0.2</v>
      </c>
      <c r="O23" s="92" t="str">
        <f t="shared" si="4"/>
        <v/>
      </c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</row>
    <row r="24" spans="1:35" s="58" customFormat="1" ht="14.25" customHeight="1" x14ac:dyDescent="0.25">
      <c r="A24" s="51">
        <v>16</v>
      </c>
      <c r="B24" s="299" t="s">
        <v>690</v>
      </c>
      <c r="C24" s="45" t="s">
        <v>385</v>
      </c>
      <c r="D24" s="193" t="s">
        <v>181</v>
      </c>
      <c r="E24" s="193" t="s">
        <v>89</v>
      </c>
      <c r="F24" s="31" t="s">
        <v>218</v>
      </c>
      <c r="G24" s="31" t="s">
        <v>386</v>
      </c>
      <c r="H24" s="66" t="s">
        <v>375</v>
      </c>
      <c r="I24" s="31"/>
      <c r="J24" s="32">
        <v>564428</v>
      </c>
      <c r="K24" s="32">
        <v>500</v>
      </c>
      <c r="L24" s="33">
        <v>395</v>
      </c>
      <c r="M24" s="34"/>
      <c r="N24" s="87">
        <v>0.2</v>
      </c>
      <c r="O24" s="94">
        <f t="shared" si="4"/>
        <v>0</v>
      </c>
      <c r="P24" s="286">
        <v>16</v>
      </c>
      <c r="Q24" s="286" t="s">
        <v>182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35" s="58" customFormat="1" ht="14.25" customHeight="1" x14ac:dyDescent="0.25">
      <c r="A25" s="57">
        <v>17</v>
      </c>
      <c r="B25" s="299" t="s">
        <v>690</v>
      </c>
      <c r="C25" s="260" t="s">
        <v>385</v>
      </c>
      <c r="D25" s="272" t="s">
        <v>35</v>
      </c>
      <c r="E25" s="272" t="s">
        <v>89</v>
      </c>
      <c r="F25" s="214" t="s">
        <v>226</v>
      </c>
      <c r="G25" s="213" t="s">
        <v>37</v>
      </c>
      <c r="H25" s="224" t="s">
        <v>375</v>
      </c>
      <c r="I25" s="213"/>
      <c r="J25" s="203">
        <v>612767</v>
      </c>
      <c r="K25" s="203">
        <v>125</v>
      </c>
      <c r="L25" s="214">
        <v>200</v>
      </c>
      <c r="M25" s="95"/>
      <c r="N25" s="87">
        <v>0.2</v>
      </c>
      <c r="O25" s="91">
        <f>IF(K25="","",(L25/K25)*M25*(1-N25))</f>
        <v>0</v>
      </c>
      <c r="P25" s="297">
        <v>17</v>
      </c>
      <c r="Q25" s="288">
        <v>42</v>
      </c>
      <c r="R25" s="295">
        <v>68</v>
      </c>
      <c r="S25" s="301">
        <v>237</v>
      </c>
      <c r="T25" s="286" t="s">
        <v>539</v>
      </c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</row>
    <row r="26" spans="1:35" s="58" customFormat="1" ht="15" customHeight="1" x14ac:dyDescent="0.25">
      <c r="A26" s="51">
        <v>18</v>
      </c>
      <c r="B26" s="299" t="s">
        <v>690</v>
      </c>
      <c r="C26" s="260" t="s">
        <v>387</v>
      </c>
      <c r="D26" s="198" t="s">
        <v>20</v>
      </c>
      <c r="E26" s="198" t="s">
        <v>80</v>
      </c>
      <c r="F26" s="199" t="s">
        <v>364</v>
      </c>
      <c r="G26" s="199" t="s">
        <v>81</v>
      </c>
      <c r="H26" s="200" t="s">
        <v>375</v>
      </c>
      <c r="I26" s="199"/>
      <c r="J26" s="30">
        <v>612902</v>
      </c>
      <c r="K26" s="30">
        <v>500</v>
      </c>
      <c r="L26" s="201">
        <v>410</v>
      </c>
      <c r="M26" s="37"/>
      <c r="N26" s="87">
        <v>0.2</v>
      </c>
      <c r="O26" s="92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</row>
    <row r="27" spans="1:35" s="58" customFormat="1" ht="15" customHeight="1" x14ac:dyDescent="0.25">
      <c r="A27" s="57">
        <v>19</v>
      </c>
      <c r="B27" s="299" t="s">
        <v>690</v>
      </c>
      <c r="C27" s="45" t="s">
        <v>387</v>
      </c>
      <c r="D27" s="193" t="s">
        <v>76</v>
      </c>
      <c r="E27" s="193" t="s">
        <v>80</v>
      </c>
      <c r="F27" s="31" t="s">
        <v>218</v>
      </c>
      <c r="G27" s="31" t="s">
        <v>77</v>
      </c>
      <c r="H27" s="66" t="s">
        <v>375</v>
      </c>
      <c r="I27" s="31"/>
      <c r="J27" s="32">
        <v>612891</v>
      </c>
      <c r="K27" s="32">
        <v>500</v>
      </c>
      <c r="L27" s="33">
        <v>414</v>
      </c>
      <c r="M27" s="34"/>
      <c r="N27" s="87">
        <v>0.2</v>
      </c>
      <c r="O27" s="94"/>
      <c r="P27" s="297">
        <v>19</v>
      </c>
      <c r="Q27" s="286">
        <v>20</v>
      </c>
      <c r="R27" s="286">
        <v>106</v>
      </c>
      <c r="S27" s="286" t="s">
        <v>480</v>
      </c>
      <c r="T27" s="286" t="s">
        <v>499</v>
      </c>
      <c r="U27" s="293" t="s">
        <v>230</v>
      </c>
      <c r="V27" s="293" t="s">
        <v>231</v>
      </c>
      <c r="W27" s="286" t="s">
        <v>540</v>
      </c>
      <c r="X27" s="286" t="s">
        <v>642</v>
      </c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</row>
    <row r="28" spans="1:35" s="58" customFormat="1" ht="15" customHeight="1" thickBot="1" x14ac:dyDescent="0.3">
      <c r="A28" s="51">
        <v>20</v>
      </c>
      <c r="B28" s="302" t="s">
        <v>690</v>
      </c>
      <c r="C28" s="123" t="s">
        <v>387</v>
      </c>
      <c r="D28" s="216" t="s">
        <v>76</v>
      </c>
      <c r="E28" s="216" t="s">
        <v>80</v>
      </c>
      <c r="F28" s="217" t="s">
        <v>218</v>
      </c>
      <c r="G28" s="217" t="s">
        <v>77</v>
      </c>
      <c r="H28" s="273" t="s">
        <v>375</v>
      </c>
      <c r="I28" s="217"/>
      <c r="J28" s="219">
        <v>612891</v>
      </c>
      <c r="K28" s="219">
        <v>500</v>
      </c>
      <c r="L28" s="220">
        <v>414</v>
      </c>
      <c r="M28" s="96"/>
      <c r="N28" s="87">
        <v>0.2</v>
      </c>
      <c r="O28" s="97"/>
      <c r="P28" s="297">
        <v>19</v>
      </c>
      <c r="Q28" s="286">
        <v>20</v>
      </c>
      <c r="R28" s="286">
        <v>106</v>
      </c>
      <c r="S28" s="286" t="s">
        <v>480</v>
      </c>
      <c r="T28" s="286" t="s">
        <v>499</v>
      </c>
      <c r="U28" s="293" t="s">
        <v>230</v>
      </c>
      <c r="V28" s="293" t="s">
        <v>231</v>
      </c>
      <c r="W28" s="286" t="s">
        <v>540</v>
      </c>
      <c r="X28" s="286" t="s">
        <v>642</v>
      </c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</row>
    <row r="29" spans="1:35" ht="15" customHeight="1" thickBot="1" x14ac:dyDescent="0.3">
      <c r="A29" s="57">
        <v>21</v>
      </c>
      <c r="B29" s="303" t="s">
        <v>686</v>
      </c>
      <c r="C29" s="98" t="s">
        <v>388</v>
      </c>
      <c r="D29" s="185"/>
      <c r="E29" s="274" t="s">
        <v>241</v>
      </c>
      <c r="F29" s="274"/>
      <c r="G29" s="234"/>
      <c r="H29" s="275"/>
      <c r="I29" s="234"/>
      <c r="J29" s="234"/>
      <c r="K29" s="234"/>
      <c r="L29" s="281"/>
      <c r="M29" s="181"/>
      <c r="N29" s="87">
        <v>0.2</v>
      </c>
      <c r="O29" s="261" t="str">
        <f t="shared" ref="O29:O37" si="5">IF(K29="","",(L29/K29)*M29*(1-N29))</f>
        <v/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 ht="15" customHeight="1" thickBot="1" x14ac:dyDescent="0.3">
      <c r="A30" s="51">
        <v>22</v>
      </c>
      <c r="B30" s="304" t="s">
        <v>686</v>
      </c>
      <c r="C30" s="100" t="s">
        <v>388</v>
      </c>
      <c r="D30" s="190" t="s">
        <v>240</v>
      </c>
      <c r="E30" s="199" t="s">
        <v>241</v>
      </c>
      <c r="F30" s="199" t="s">
        <v>218</v>
      </c>
      <c r="G30" s="30" t="s">
        <v>242</v>
      </c>
      <c r="H30" s="211" t="s">
        <v>375</v>
      </c>
      <c r="I30" s="30"/>
      <c r="J30" s="30">
        <v>565562</v>
      </c>
      <c r="K30" s="30">
        <v>500</v>
      </c>
      <c r="L30" s="201">
        <v>366</v>
      </c>
      <c r="M30" s="37"/>
      <c r="N30" s="87">
        <v>0.2</v>
      </c>
      <c r="O30" s="92">
        <f t="shared" si="5"/>
        <v>0</v>
      </c>
      <c r="P30" s="288">
        <v>22</v>
      </c>
      <c r="Q30" s="294">
        <v>23</v>
      </c>
      <c r="R30" s="288">
        <v>134</v>
      </c>
      <c r="S30" s="294">
        <v>135</v>
      </c>
      <c r="T30" s="288" t="s">
        <v>256</v>
      </c>
      <c r="U30" s="288" t="s">
        <v>650</v>
      </c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 ht="15" customHeight="1" thickBot="1" x14ac:dyDescent="0.3">
      <c r="A31" s="57">
        <v>23</v>
      </c>
      <c r="B31" s="304" t="s">
        <v>686</v>
      </c>
      <c r="C31" s="100" t="s">
        <v>388</v>
      </c>
      <c r="D31" s="190" t="s">
        <v>240</v>
      </c>
      <c r="E31" s="199" t="s">
        <v>241</v>
      </c>
      <c r="F31" s="199" t="s">
        <v>218</v>
      </c>
      <c r="G31" s="30" t="s">
        <v>242</v>
      </c>
      <c r="H31" s="211" t="s">
        <v>375</v>
      </c>
      <c r="I31" s="30"/>
      <c r="J31" s="30">
        <v>565562</v>
      </c>
      <c r="K31" s="30">
        <v>500</v>
      </c>
      <c r="L31" s="201">
        <v>366</v>
      </c>
      <c r="M31" s="37"/>
      <c r="N31" s="87">
        <v>0.2</v>
      </c>
      <c r="O31" s="92">
        <f t="shared" si="5"/>
        <v>0</v>
      </c>
      <c r="P31" s="288">
        <v>22</v>
      </c>
      <c r="Q31" s="294">
        <v>23</v>
      </c>
      <c r="R31" s="288">
        <v>134</v>
      </c>
      <c r="S31" s="294">
        <v>135</v>
      </c>
      <c r="T31" s="288" t="s">
        <v>256</v>
      </c>
      <c r="U31" s="288" t="s">
        <v>650</v>
      </c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ht="15" customHeight="1" thickBot="1" x14ac:dyDescent="0.3">
      <c r="A32" s="51">
        <v>24</v>
      </c>
      <c r="B32" s="304" t="s">
        <v>686</v>
      </c>
      <c r="C32" s="100" t="s">
        <v>388</v>
      </c>
      <c r="D32" s="190" t="s">
        <v>383</v>
      </c>
      <c r="E32" s="31" t="s">
        <v>241</v>
      </c>
      <c r="F32" s="31" t="s">
        <v>218</v>
      </c>
      <c r="G32" s="32" t="s">
        <v>384</v>
      </c>
      <c r="H32" s="194" t="s">
        <v>375</v>
      </c>
      <c r="I32" s="32"/>
      <c r="J32" s="32">
        <v>563396</v>
      </c>
      <c r="K32" s="32">
        <v>250</v>
      </c>
      <c r="L32" s="33">
        <v>276</v>
      </c>
      <c r="M32" s="34"/>
      <c r="N32" s="87">
        <v>0.2</v>
      </c>
      <c r="O32" s="94">
        <f t="shared" si="5"/>
        <v>0</v>
      </c>
      <c r="P32" s="297">
        <v>13</v>
      </c>
      <c r="Q32" s="288">
        <v>24</v>
      </c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</row>
    <row r="33" spans="1:35" ht="13.9" customHeight="1" thickBot="1" x14ac:dyDescent="0.3">
      <c r="A33" s="57">
        <v>25</v>
      </c>
      <c r="B33" s="304" t="s">
        <v>686</v>
      </c>
      <c r="C33" s="100" t="s">
        <v>388</v>
      </c>
      <c r="D33" s="190" t="s">
        <v>124</v>
      </c>
      <c r="E33" s="31" t="s">
        <v>241</v>
      </c>
      <c r="F33" s="31" t="s">
        <v>218</v>
      </c>
      <c r="G33" s="32" t="s">
        <v>125</v>
      </c>
      <c r="H33" s="194" t="s">
        <v>375</v>
      </c>
      <c r="I33" s="32"/>
      <c r="J33" s="32">
        <v>564033</v>
      </c>
      <c r="K33" s="32">
        <v>500</v>
      </c>
      <c r="L33" s="33">
        <v>387</v>
      </c>
      <c r="M33" s="34"/>
      <c r="N33" s="87">
        <v>0.2</v>
      </c>
      <c r="O33" s="94">
        <f t="shared" si="5"/>
        <v>0</v>
      </c>
      <c r="P33" s="294">
        <v>25</v>
      </c>
      <c r="Q33" s="286" t="s">
        <v>126</v>
      </c>
      <c r="R33" s="286" t="s">
        <v>222</v>
      </c>
      <c r="S33" s="286" t="s">
        <v>254</v>
      </c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</row>
    <row r="34" spans="1:35" ht="14.25" customHeight="1" thickBot="1" x14ac:dyDescent="0.3">
      <c r="A34" s="51">
        <v>26</v>
      </c>
      <c r="B34" s="304" t="s">
        <v>686</v>
      </c>
      <c r="C34" s="100" t="s">
        <v>388</v>
      </c>
      <c r="D34" s="190" t="s">
        <v>389</v>
      </c>
      <c r="E34" s="31" t="s">
        <v>390</v>
      </c>
      <c r="F34" s="31" t="s">
        <v>391</v>
      </c>
      <c r="G34" s="32" t="s">
        <v>392</v>
      </c>
      <c r="H34" s="194" t="s">
        <v>33</v>
      </c>
      <c r="I34" s="32"/>
      <c r="J34" s="32" t="s">
        <v>393</v>
      </c>
      <c r="K34" s="32">
        <v>125</v>
      </c>
      <c r="L34" s="33">
        <v>269</v>
      </c>
      <c r="M34" s="34"/>
      <c r="N34" s="87">
        <v>0.2</v>
      </c>
      <c r="O34" s="94">
        <f t="shared" si="5"/>
        <v>0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</row>
    <row r="35" spans="1:35" ht="14.25" customHeight="1" thickBot="1" x14ac:dyDescent="0.3">
      <c r="A35" s="57">
        <v>27</v>
      </c>
      <c r="B35" s="304" t="s">
        <v>686</v>
      </c>
      <c r="C35" s="100" t="s">
        <v>394</v>
      </c>
      <c r="D35" s="190" t="s">
        <v>59</v>
      </c>
      <c r="E35" s="31" t="s">
        <v>60</v>
      </c>
      <c r="F35" s="31" t="s">
        <v>218</v>
      </c>
      <c r="G35" s="32" t="s">
        <v>61</v>
      </c>
      <c r="H35" s="194" t="s">
        <v>375</v>
      </c>
      <c r="I35" s="32"/>
      <c r="J35" s="32">
        <v>566105</v>
      </c>
      <c r="K35" s="32">
        <v>500</v>
      </c>
      <c r="L35" s="33">
        <v>415</v>
      </c>
      <c r="M35" s="34"/>
      <c r="N35" s="87">
        <v>0.2</v>
      </c>
      <c r="O35" s="94">
        <f t="shared" si="5"/>
        <v>0</v>
      </c>
      <c r="P35" s="294">
        <v>27</v>
      </c>
      <c r="Q35" s="288">
        <v>28</v>
      </c>
      <c r="R35" s="294">
        <v>41</v>
      </c>
      <c r="S35" s="305">
        <v>163</v>
      </c>
      <c r="T35" s="285">
        <v>194</v>
      </c>
      <c r="U35" s="301">
        <v>235</v>
      </c>
      <c r="V35" s="288" t="s">
        <v>129</v>
      </c>
      <c r="W35" s="288" t="s">
        <v>224</v>
      </c>
      <c r="X35" s="285" t="s">
        <v>555</v>
      </c>
      <c r="Y35" s="295" t="s">
        <v>206</v>
      </c>
      <c r="Z35" s="285" t="s">
        <v>215</v>
      </c>
      <c r="AA35" s="288" t="s">
        <v>646</v>
      </c>
      <c r="AB35" s="51"/>
      <c r="AC35" s="51"/>
      <c r="AD35" s="51"/>
      <c r="AE35" s="51"/>
      <c r="AF35" s="51"/>
      <c r="AG35" s="51"/>
      <c r="AH35" s="51"/>
      <c r="AI35" s="51"/>
    </row>
    <row r="36" spans="1:35" ht="14.25" customHeight="1" thickBot="1" x14ac:dyDescent="0.3">
      <c r="A36" s="51">
        <v>28</v>
      </c>
      <c r="B36" s="304" t="s">
        <v>686</v>
      </c>
      <c r="C36" s="100" t="s">
        <v>394</v>
      </c>
      <c r="D36" s="190" t="s">
        <v>59</v>
      </c>
      <c r="E36" s="190" t="s">
        <v>60</v>
      </c>
      <c r="F36" s="190" t="s">
        <v>218</v>
      </c>
      <c r="G36" s="188" t="s">
        <v>61</v>
      </c>
      <c r="H36" s="215" t="s">
        <v>375</v>
      </c>
      <c r="I36" s="188"/>
      <c r="J36" s="188">
        <v>566105</v>
      </c>
      <c r="K36" s="188">
        <v>500</v>
      </c>
      <c r="L36" s="192"/>
      <c r="M36" s="42"/>
      <c r="N36" s="87">
        <v>0.2</v>
      </c>
      <c r="O36" s="83">
        <f t="shared" si="5"/>
        <v>0</v>
      </c>
      <c r="P36" s="294">
        <v>27</v>
      </c>
      <c r="Q36" s="288">
        <v>28</v>
      </c>
      <c r="R36" s="294">
        <v>41</v>
      </c>
      <c r="S36" s="305">
        <v>163</v>
      </c>
      <c r="T36" s="285">
        <v>194</v>
      </c>
      <c r="U36" s="301">
        <v>235</v>
      </c>
      <c r="V36" s="288" t="s">
        <v>129</v>
      </c>
      <c r="W36" s="288" t="s">
        <v>224</v>
      </c>
      <c r="X36" s="285" t="s">
        <v>555</v>
      </c>
      <c r="Y36" s="295" t="s">
        <v>206</v>
      </c>
      <c r="Z36" s="285" t="s">
        <v>215</v>
      </c>
      <c r="AA36" s="288" t="s">
        <v>646</v>
      </c>
      <c r="AB36" s="51"/>
      <c r="AC36" s="51"/>
      <c r="AD36" s="51"/>
      <c r="AE36" s="51"/>
      <c r="AF36" s="51"/>
      <c r="AG36" s="51"/>
      <c r="AH36" s="51"/>
      <c r="AI36" s="51"/>
    </row>
    <row r="37" spans="1:35" ht="14.25" customHeight="1" x14ac:dyDescent="0.25">
      <c r="A37" s="57">
        <v>29</v>
      </c>
      <c r="B37" s="304" t="s">
        <v>686</v>
      </c>
      <c r="C37" s="100" t="s">
        <v>394</v>
      </c>
      <c r="D37" s="31" t="s">
        <v>515</v>
      </c>
      <c r="E37" s="190" t="s">
        <v>60</v>
      </c>
      <c r="F37" s="190" t="s">
        <v>395</v>
      </c>
      <c r="G37" s="188" t="s">
        <v>294</v>
      </c>
      <c r="H37" s="215" t="s">
        <v>379</v>
      </c>
      <c r="I37" s="188"/>
      <c r="J37" s="188">
        <v>746498</v>
      </c>
      <c r="K37" s="188">
        <v>250</v>
      </c>
      <c r="L37" s="192">
        <v>509</v>
      </c>
      <c r="M37" s="42"/>
      <c r="N37" s="87">
        <v>0.2</v>
      </c>
      <c r="O37" s="83">
        <f t="shared" si="5"/>
        <v>0</v>
      </c>
      <c r="P37" s="294">
        <v>29</v>
      </c>
      <c r="Q37" s="297">
        <v>117</v>
      </c>
      <c r="R37" s="286">
        <v>118</v>
      </c>
      <c r="S37" s="293" t="s">
        <v>272</v>
      </c>
      <c r="T37" s="285" t="s">
        <v>675</v>
      </c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</row>
    <row r="38" spans="1:35" ht="14.25" customHeight="1" x14ac:dyDescent="0.25">
      <c r="A38" s="51">
        <v>30</v>
      </c>
      <c r="B38" s="304" t="s">
        <v>686</v>
      </c>
      <c r="C38" s="102" t="s">
        <v>396</v>
      </c>
      <c r="D38" s="32"/>
      <c r="E38" s="195" t="s">
        <v>371</v>
      </c>
      <c r="F38" s="32"/>
      <c r="G38" s="32"/>
      <c r="H38" s="66"/>
      <c r="I38" s="32"/>
      <c r="J38" s="32"/>
      <c r="K38" s="32"/>
      <c r="L38" s="33"/>
      <c r="M38" s="34"/>
      <c r="N38" s="87">
        <v>0.2</v>
      </c>
      <c r="O38" s="83" t="str">
        <f t="shared" si="0"/>
        <v/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</row>
    <row r="39" spans="1:35" ht="14.25" customHeight="1" x14ac:dyDescent="0.25">
      <c r="A39" s="57">
        <v>31</v>
      </c>
      <c r="B39" s="304" t="s">
        <v>686</v>
      </c>
      <c r="C39" s="103" t="s">
        <v>397</v>
      </c>
      <c r="D39" s="31" t="s">
        <v>50</v>
      </c>
      <c r="E39" s="193" t="s">
        <v>110</v>
      </c>
      <c r="F39" s="31" t="s">
        <v>31</v>
      </c>
      <c r="G39" s="31" t="s">
        <v>105</v>
      </c>
      <c r="H39" s="147" t="s">
        <v>23</v>
      </c>
      <c r="I39" s="31"/>
      <c r="J39" s="31">
        <v>302236</v>
      </c>
      <c r="K39" s="32">
        <v>500</v>
      </c>
      <c r="L39" s="33">
        <v>340</v>
      </c>
      <c r="M39" s="34"/>
      <c r="N39" s="87">
        <v>0.2</v>
      </c>
      <c r="O39" s="83">
        <f t="shared" si="0"/>
        <v>0</v>
      </c>
      <c r="P39" s="294">
        <v>31</v>
      </c>
      <c r="Q39" s="300">
        <v>89</v>
      </c>
      <c r="R39" s="300">
        <v>93</v>
      </c>
      <c r="S39" s="300">
        <v>97</v>
      </c>
      <c r="T39" s="297">
        <v>119</v>
      </c>
      <c r="U39" s="295">
        <v>234</v>
      </c>
      <c r="V39" s="285" t="s">
        <v>308</v>
      </c>
      <c r="W39" s="285" t="s">
        <v>556</v>
      </c>
      <c r="X39" s="288" t="s">
        <v>647</v>
      </c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</row>
    <row r="40" spans="1:35" ht="14.25" customHeight="1" x14ac:dyDescent="0.25">
      <c r="A40" s="51">
        <v>32</v>
      </c>
      <c r="B40" s="304" t="s">
        <v>686</v>
      </c>
      <c r="C40" s="103" t="s">
        <v>397</v>
      </c>
      <c r="D40" s="31" t="s">
        <v>115</v>
      </c>
      <c r="E40" s="193" t="s">
        <v>110</v>
      </c>
      <c r="F40" s="31" t="s">
        <v>218</v>
      </c>
      <c r="G40" s="31" t="s">
        <v>116</v>
      </c>
      <c r="H40" s="66" t="s">
        <v>375</v>
      </c>
      <c r="I40" s="31"/>
      <c r="J40" s="31" t="s">
        <v>368</v>
      </c>
      <c r="K40" s="32">
        <v>200</v>
      </c>
      <c r="L40" s="33">
        <v>229</v>
      </c>
      <c r="M40" s="34"/>
      <c r="N40" s="87">
        <v>0.2</v>
      </c>
      <c r="O40" s="83">
        <f t="shared" si="0"/>
        <v>0</v>
      </c>
      <c r="P40" s="288">
        <v>32</v>
      </c>
      <c r="Q40" s="305">
        <v>61</v>
      </c>
      <c r="R40" s="300">
        <v>81</v>
      </c>
      <c r="S40" s="288">
        <v>142</v>
      </c>
      <c r="T40" s="293">
        <v>164</v>
      </c>
      <c r="U40" s="286" t="s">
        <v>117</v>
      </c>
      <c r="V40" s="286" t="s">
        <v>219</v>
      </c>
      <c r="W40" s="293" t="s">
        <v>547</v>
      </c>
      <c r="X40" s="286" t="s">
        <v>637</v>
      </c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</row>
    <row r="41" spans="1:35" ht="14.25" customHeight="1" x14ac:dyDescent="0.25">
      <c r="A41" s="57">
        <v>33</v>
      </c>
      <c r="B41" s="304" t="s">
        <v>686</v>
      </c>
      <c r="C41" s="103" t="s">
        <v>398</v>
      </c>
      <c r="D41" s="193"/>
      <c r="E41" s="193" t="s">
        <v>87</v>
      </c>
      <c r="F41" s="31"/>
      <c r="G41" s="31"/>
      <c r="H41" s="66"/>
      <c r="I41" s="31"/>
      <c r="J41" s="32"/>
      <c r="K41" s="32"/>
      <c r="L41" s="33"/>
      <c r="M41" s="34"/>
      <c r="N41" s="87">
        <v>0.2</v>
      </c>
      <c r="O41" s="83" t="str">
        <f t="shared" si="0"/>
        <v/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</row>
    <row r="42" spans="1:35" ht="14.25" customHeight="1" x14ac:dyDescent="0.25">
      <c r="A42" s="51">
        <v>34</v>
      </c>
      <c r="B42" s="304" t="s">
        <v>686</v>
      </c>
      <c r="C42" s="103" t="s">
        <v>398</v>
      </c>
      <c r="D42" s="193" t="s">
        <v>312</v>
      </c>
      <c r="E42" s="193" t="s">
        <v>87</v>
      </c>
      <c r="F42" s="31" t="s">
        <v>399</v>
      </c>
      <c r="G42" s="210" t="s">
        <v>400</v>
      </c>
      <c r="H42" s="147" t="s">
        <v>23</v>
      </c>
      <c r="I42" s="31"/>
      <c r="J42" s="32">
        <v>121433</v>
      </c>
      <c r="K42" s="32">
        <v>250</v>
      </c>
      <c r="L42" s="33">
        <v>229</v>
      </c>
      <c r="M42" s="34"/>
      <c r="N42" s="87">
        <v>0.2</v>
      </c>
      <c r="O42" s="83">
        <f t="shared" si="0"/>
        <v>0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</row>
    <row r="43" spans="1:35" ht="14.25" customHeight="1" x14ac:dyDescent="0.25">
      <c r="A43" s="57">
        <v>35</v>
      </c>
      <c r="B43" s="304" t="s">
        <v>686</v>
      </c>
      <c r="C43" s="103" t="s">
        <v>401</v>
      </c>
      <c r="D43" s="193" t="s">
        <v>134</v>
      </c>
      <c r="E43" s="193" t="s">
        <v>133</v>
      </c>
      <c r="F43" s="32" t="s">
        <v>226</v>
      </c>
      <c r="G43" s="31">
        <v>741182</v>
      </c>
      <c r="H43" s="194" t="s">
        <v>379</v>
      </c>
      <c r="I43" s="31"/>
      <c r="J43" s="31">
        <v>747840</v>
      </c>
      <c r="K43" s="32">
        <v>250</v>
      </c>
      <c r="L43" s="33">
        <v>509</v>
      </c>
      <c r="M43" s="34"/>
      <c r="N43" s="87">
        <v>0.2</v>
      </c>
      <c r="O43" s="83">
        <f t="shared" si="0"/>
        <v>0</v>
      </c>
      <c r="P43" s="294">
        <v>35</v>
      </c>
      <c r="Q43" s="288" t="s">
        <v>135</v>
      </c>
      <c r="R43" s="288" t="s">
        <v>227</v>
      </c>
      <c r="S43" s="288" t="s">
        <v>261</v>
      </c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</row>
    <row r="44" spans="1:35" ht="14.25" customHeight="1" x14ac:dyDescent="0.25">
      <c r="A44" s="51">
        <v>36</v>
      </c>
      <c r="B44" s="304" t="s">
        <v>686</v>
      </c>
      <c r="C44" s="46" t="s">
        <v>402</v>
      </c>
      <c r="D44" s="31" t="s">
        <v>56</v>
      </c>
      <c r="E44" s="193" t="s">
        <v>57</v>
      </c>
      <c r="F44" s="31" t="s">
        <v>218</v>
      </c>
      <c r="G44" s="31" t="s">
        <v>58</v>
      </c>
      <c r="H44" s="66" t="s">
        <v>375</v>
      </c>
      <c r="I44" s="31"/>
      <c r="J44" s="195">
        <v>563130</v>
      </c>
      <c r="K44" s="32">
        <v>250</v>
      </c>
      <c r="L44" s="33">
        <v>323</v>
      </c>
      <c r="M44" s="34"/>
      <c r="N44" s="87">
        <v>0.2</v>
      </c>
      <c r="O44" s="83">
        <f t="shared" si="0"/>
        <v>0</v>
      </c>
      <c r="P44" s="288">
        <v>36</v>
      </c>
      <c r="Q44" s="288">
        <v>150</v>
      </c>
      <c r="R44" s="285" t="s">
        <v>554</v>
      </c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</row>
    <row r="45" spans="1:35" ht="14.25" customHeight="1" x14ac:dyDescent="0.25">
      <c r="A45" s="57">
        <v>37</v>
      </c>
      <c r="B45" s="304" t="s">
        <v>686</v>
      </c>
      <c r="C45" s="46" t="s">
        <v>402</v>
      </c>
      <c r="D45" s="31" t="s">
        <v>83</v>
      </c>
      <c r="E45" s="193" t="s">
        <v>57</v>
      </c>
      <c r="F45" s="31" t="s">
        <v>403</v>
      </c>
      <c r="G45" s="31" t="s">
        <v>329</v>
      </c>
      <c r="H45" s="66" t="s">
        <v>375</v>
      </c>
      <c r="I45" s="31"/>
      <c r="J45" s="195">
        <v>564112</v>
      </c>
      <c r="K45" s="32">
        <v>500</v>
      </c>
      <c r="L45" s="33">
        <v>468</v>
      </c>
      <c r="M45" s="34"/>
      <c r="N45" s="87">
        <v>0.2</v>
      </c>
      <c r="O45" s="83">
        <f t="shared" si="0"/>
        <v>0</v>
      </c>
      <c r="P45" s="294">
        <v>37</v>
      </c>
      <c r="Q45" s="288">
        <v>38</v>
      </c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</row>
    <row r="46" spans="1:35" ht="14.25" customHeight="1" x14ac:dyDescent="0.25">
      <c r="A46" s="51">
        <v>38</v>
      </c>
      <c r="B46" s="304" t="s">
        <v>686</v>
      </c>
      <c r="C46" s="46" t="s">
        <v>402</v>
      </c>
      <c r="D46" s="31" t="s">
        <v>83</v>
      </c>
      <c r="E46" s="193" t="s">
        <v>57</v>
      </c>
      <c r="F46" s="31" t="s">
        <v>403</v>
      </c>
      <c r="G46" s="31" t="s">
        <v>329</v>
      </c>
      <c r="H46" s="66" t="s">
        <v>375</v>
      </c>
      <c r="I46" s="31"/>
      <c r="J46" s="195">
        <v>564112</v>
      </c>
      <c r="K46" s="32">
        <v>500</v>
      </c>
      <c r="L46" s="33">
        <v>468</v>
      </c>
      <c r="M46" s="34"/>
      <c r="N46" s="87">
        <v>0.2</v>
      </c>
      <c r="O46" s="83">
        <f t="shared" si="0"/>
        <v>0</v>
      </c>
      <c r="P46" s="294">
        <v>37</v>
      </c>
      <c r="Q46" s="288">
        <v>38</v>
      </c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</row>
    <row r="47" spans="1:35" ht="14.25" customHeight="1" x14ac:dyDescent="0.25">
      <c r="A47" s="57">
        <v>39</v>
      </c>
      <c r="B47" s="304" t="s">
        <v>686</v>
      </c>
      <c r="C47" s="103" t="s">
        <v>404</v>
      </c>
      <c r="D47" s="31" t="s">
        <v>289</v>
      </c>
      <c r="E47" s="193" t="s">
        <v>39</v>
      </c>
      <c r="F47" s="31" t="s">
        <v>218</v>
      </c>
      <c r="G47" s="31" t="s">
        <v>46</v>
      </c>
      <c r="H47" s="194" t="s">
        <v>379</v>
      </c>
      <c r="I47" s="31"/>
      <c r="J47" s="195">
        <v>747098</v>
      </c>
      <c r="K47" s="32">
        <v>250</v>
      </c>
      <c r="L47" s="33">
        <v>605</v>
      </c>
      <c r="M47" s="34"/>
      <c r="N47" s="87">
        <v>0.2</v>
      </c>
      <c r="O47" s="83">
        <f t="shared" si="0"/>
        <v>0</v>
      </c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</row>
    <row r="48" spans="1:35" ht="14.25" customHeight="1" x14ac:dyDescent="0.25">
      <c r="A48" s="51">
        <v>40</v>
      </c>
      <c r="B48" s="304" t="s">
        <v>686</v>
      </c>
      <c r="C48" s="103" t="s">
        <v>404</v>
      </c>
      <c r="D48" s="31" t="s">
        <v>38</v>
      </c>
      <c r="E48" s="193" t="s">
        <v>39</v>
      </c>
      <c r="F48" s="31" t="s">
        <v>395</v>
      </c>
      <c r="G48" s="31" t="s">
        <v>41</v>
      </c>
      <c r="H48" s="194" t="s">
        <v>379</v>
      </c>
      <c r="I48" s="31"/>
      <c r="J48" s="195">
        <v>747064</v>
      </c>
      <c r="K48" s="32">
        <v>250</v>
      </c>
      <c r="L48" s="33">
        <v>363</v>
      </c>
      <c r="M48" s="34"/>
      <c r="N48" s="87">
        <v>0.2</v>
      </c>
      <c r="O48" s="83">
        <f t="shared" si="0"/>
        <v>0</v>
      </c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</row>
    <row r="49" spans="1:35" ht="14.25" customHeight="1" x14ac:dyDescent="0.25">
      <c r="A49" s="57">
        <v>41</v>
      </c>
      <c r="B49" s="304" t="s">
        <v>686</v>
      </c>
      <c r="C49" s="103" t="s">
        <v>404</v>
      </c>
      <c r="D49" s="31" t="s">
        <v>405</v>
      </c>
      <c r="E49" s="193" t="s">
        <v>39</v>
      </c>
      <c r="F49" s="31" t="s">
        <v>364</v>
      </c>
      <c r="G49" s="31" t="s">
        <v>61</v>
      </c>
      <c r="H49" s="194" t="s">
        <v>382</v>
      </c>
      <c r="I49" s="31"/>
      <c r="J49" s="195">
        <v>624380</v>
      </c>
      <c r="K49" s="32">
        <v>250</v>
      </c>
      <c r="L49" s="33">
        <v>500</v>
      </c>
      <c r="M49" s="34"/>
      <c r="N49" s="87">
        <v>0.2</v>
      </c>
      <c r="O49" s="83">
        <f t="shared" si="0"/>
        <v>0</v>
      </c>
      <c r="P49" s="294">
        <v>27</v>
      </c>
      <c r="Q49" s="288">
        <v>28</v>
      </c>
      <c r="R49" s="294">
        <v>41</v>
      </c>
      <c r="S49" s="305">
        <v>163</v>
      </c>
      <c r="T49" s="285">
        <v>194</v>
      </c>
      <c r="U49" s="301">
        <v>235</v>
      </c>
      <c r="V49" s="288" t="s">
        <v>129</v>
      </c>
      <c r="W49" s="288" t="s">
        <v>224</v>
      </c>
      <c r="X49" s="285" t="s">
        <v>555</v>
      </c>
      <c r="Y49" s="295" t="s">
        <v>206</v>
      </c>
      <c r="Z49" s="285" t="s">
        <v>215</v>
      </c>
      <c r="AA49" s="288" t="s">
        <v>646</v>
      </c>
      <c r="AB49" s="51"/>
      <c r="AC49" s="51"/>
      <c r="AD49" s="51"/>
      <c r="AE49" s="51"/>
      <c r="AF49" s="51"/>
      <c r="AG49" s="51"/>
      <c r="AH49" s="51"/>
      <c r="AI49" s="51"/>
    </row>
    <row r="50" spans="1:35" ht="14.25" customHeight="1" x14ac:dyDescent="0.25">
      <c r="A50" s="51">
        <v>42</v>
      </c>
      <c r="B50" s="304" t="s">
        <v>686</v>
      </c>
      <c r="C50" s="103" t="s">
        <v>404</v>
      </c>
      <c r="D50" s="31" t="s">
        <v>35</v>
      </c>
      <c r="E50" s="193" t="s">
        <v>39</v>
      </c>
      <c r="F50" s="31" t="s">
        <v>226</v>
      </c>
      <c r="G50" s="31" t="s">
        <v>37</v>
      </c>
      <c r="H50" s="194" t="s">
        <v>379</v>
      </c>
      <c r="I50" s="31"/>
      <c r="J50" s="195">
        <v>747068</v>
      </c>
      <c r="K50" s="32">
        <v>250</v>
      </c>
      <c r="L50" s="33">
        <v>529</v>
      </c>
      <c r="M50" s="34"/>
      <c r="N50" s="87">
        <v>0.2</v>
      </c>
      <c r="O50" s="83">
        <f t="shared" si="0"/>
        <v>0</v>
      </c>
      <c r="P50" s="297">
        <v>17</v>
      </c>
      <c r="Q50" s="288">
        <v>42</v>
      </c>
      <c r="R50" s="295">
        <v>68</v>
      </c>
      <c r="S50" s="301">
        <v>237</v>
      </c>
      <c r="T50" s="286" t="s">
        <v>539</v>
      </c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</row>
    <row r="51" spans="1:35" ht="14.25" customHeight="1" x14ac:dyDescent="0.25">
      <c r="A51" s="57">
        <v>43</v>
      </c>
      <c r="B51" s="304" t="s">
        <v>686</v>
      </c>
      <c r="C51" s="103" t="s">
        <v>404</v>
      </c>
      <c r="D51" s="31"/>
      <c r="E51" s="193" t="s">
        <v>39</v>
      </c>
      <c r="F51" s="31"/>
      <c r="G51" s="31"/>
      <c r="H51" s="194"/>
      <c r="I51" s="31"/>
      <c r="J51" s="195"/>
      <c r="K51" s="32"/>
      <c r="L51" s="33"/>
      <c r="M51" s="34"/>
      <c r="N51" s="87">
        <v>0.2</v>
      </c>
      <c r="O51" s="83" t="str">
        <f t="shared" si="0"/>
        <v/>
      </c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</row>
    <row r="52" spans="1:35" ht="14.25" customHeight="1" x14ac:dyDescent="0.25">
      <c r="A52" s="51">
        <v>44</v>
      </c>
      <c r="B52" s="304" t="s">
        <v>686</v>
      </c>
      <c r="C52" s="106" t="s">
        <v>406</v>
      </c>
      <c r="D52" s="198" t="s">
        <v>47</v>
      </c>
      <c r="E52" s="198" t="s">
        <v>48</v>
      </c>
      <c r="F52" s="199" t="s">
        <v>218</v>
      </c>
      <c r="G52" s="199" t="s">
        <v>49</v>
      </c>
      <c r="H52" s="200" t="s">
        <v>375</v>
      </c>
      <c r="I52" s="199"/>
      <c r="J52" s="30">
        <v>563690</v>
      </c>
      <c r="K52" s="30">
        <v>500</v>
      </c>
      <c r="L52" s="201">
        <v>409</v>
      </c>
      <c r="M52" s="37"/>
      <c r="N52" s="87">
        <v>0.2</v>
      </c>
      <c r="O52" s="91">
        <f t="shared" si="0"/>
        <v>0</v>
      </c>
      <c r="P52" s="288">
        <v>44</v>
      </c>
      <c r="Q52" s="294">
        <v>45</v>
      </c>
      <c r="R52" s="285">
        <v>80</v>
      </c>
      <c r="S52" s="297">
        <v>125</v>
      </c>
      <c r="T52" s="286">
        <v>130</v>
      </c>
      <c r="U52" s="286" t="s">
        <v>535</v>
      </c>
      <c r="V52" s="295" t="s">
        <v>551</v>
      </c>
      <c r="W52" s="286" t="s">
        <v>172</v>
      </c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</row>
    <row r="53" spans="1:35" ht="14.25" customHeight="1" x14ac:dyDescent="0.25">
      <c r="A53" s="57">
        <v>45</v>
      </c>
      <c r="B53" s="304" t="s">
        <v>686</v>
      </c>
      <c r="C53" s="46" t="s">
        <v>406</v>
      </c>
      <c r="D53" s="193" t="s">
        <v>47</v>
      </c>
      <c r="E53" s="193" t="s">
        <v>407</v>
      </c>
      <c r="F53" s="31" t="s">
        <v>218</v>
      </c>
      <c r="G53" s="31" t="s">
        <v>49</v>
      </c>
      <c r="H53" s="66" t="s">
        <v>375</v>
      </c>
      <c r="I53" s="31"/>
      <c r="J53" s="32">
        <v>563690</v>
      </c>
      <c r="K53" s="32">
        <v>500</v>
      </c>
      <c r="L53" s="33">
        <v>409</v>
      </c>
      <c r="M53" s="34"/>
      <c r="N53" s="87">
        <v>0.2</v>
      </c>
      <c r="O53" s="177">
        <f t="shared" si="0"/>
        <v>0</v>
      </c>
      <c r="P53" s="288">
        <v>44</v>
      </c>
      <c r="Q53" s="294">
        <v>45</v>
      </c>
      <c r="R53" s="285">
        <v>80</v>
      </c>
      <c r="S53" s="297">
        <v>125</v>
      </c>
      <c r="T53" s="286">
        <v>130</v>
      </c>
      <c r="U53" s="286" t="s">
        <v>535</v>
      </c>
      <c r="V53" s="295" t="s">
        <v>551</v>
      </c>
      <c r="W53" s="286" t="s">
        <v>172</v>
      </c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</row>
    <row r="54" spans="1:35" ht="14.25" customHeight="1" thickBot="1" x14ac:dyDescent="0.3">
      <c r="A54" s="51">
        <v>46</v>
      </c>
      <c r="B54" s="306" t="s">
        <v>686</v>
      </c>
      <c r="C54" s="108" t="s">
        <v>406</v>
      </c>
      <c r="D54" s="216"/>
      <c r="E54" s="216" t="s">
        <v>407</v>
      </c>
      <c r="F54" s="217"/>
      <c r="G54" s="217"/>
      <c r="H54" s="218"/>
      <c r="I54" s="217"/>
      <c r="J54" s="219"/>
      <c r="K54" s="219"/>
      <c r="L54" s="220"/>
      <c r="M54" s="96"/>
      <c r="N54" s="87">
        <v>0.2</v>
      </c>
      <c r="O54" s="97" t="str">
        <f t="shared" si="0"/>
        <v/>
      </c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1:35" ht="14.25" customHeight="1" x14ac:dyDescent="0.25">
      <c r="A55" s="57">
        <v>47</v>
      </c>
      <c r="B55" s="307" t="s">
        <v>687</v>
      </c>
      <c r="C55" s="109" t="s">
        <v>408</v>
      </c>
      <c r="D55" s="190" t="s">
        <v>98</v>
      </c>
      <c r="E55" s="189" t="s">
        <v>64</v>
      </c>
      <c r="F55" s="190" t="s">
        <v>218</v>
      </c>
      <c r="G55" s="190" t="s">
        <v>171</v>
      </c>
      <c r="H55" s="223" t="s">
        <v>375</v>
      </c>
      <c r="I55" s="190"/>
      <c r="J55" s="190">
        <v>564494</v>
      </c>
      <c r="K55" s="188">
        <v>250</v>
      </c>
      <c r="L55" s="214">
        <v>193</v>
      </c>
      <c r="M55" s="42"/>
      <c r="N55" s="87">
        <v>0.2</v>
      </c>
      <c r="O55" s="83">
        <f t="shared" si="0"/>
        <v>0</v>
      </c>
      <c r="P55" s="305">
        <v>47</v>
      </c>
      <c r="Q55" s="293">
        <v>48</v>
      </c>
      <c r="R55" s="285">
        <v>76</v>
      </c>
      <c r="S55" s="288">
        <v>154</v>
      </c>
      <c r="T55" s="285">
        <v>190</v>
      </c>
      <c r="U55" s="293" t="s">
        <v>269</v>
      </c>
      <c r="V55" s="293" t="s">
        <v>657</v>
      </c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</row>
    <row r="56" spans="1:35" ht="14.25" customHeight="1" x14ac:dyDescent="0.25">
      <c r="A56" s="51">
        <v>48</v>
      </c>
      <c r="B56" s="61" t="s">
        <v>687</v>
      </c>
      <c r="C56" s="109" t="s">
        <v>408</v>
      </c>
      <c r="D56" s="190" t="s">
        <v>98</v>
      </c>
      <c r="E56" s="189" t="s">
        <v>64</v>
      </c>
      <c r="F56" s="190" t="s">
        <v>218</v>
      </c>
      <c r="G56" s="190" t="s">
        <v>171</v>
      </c>
      <c r="H56" s="223" t="s">
        <v>375</v>
      </c>
      <c r="I56" s="190"/>
      <c r="J56" s="190">
        <v>564494</v>
      </c>
      <c r="K56" s="188">
        <v>250</v>
      </c>
      <c r="L56" s="33">
        <v>193</v>
      </c>
      <c r="M56" s="42"/>
      <c r="N56" s="87">
        <v>0.2</v>
      </c>
      <c r="O56" s="83">
        <f t="shared" si="0"/>
        <v>0</v>
      </c>
      <c r="P56" s="305">
        <v>47</v>
      </c>
      <c r="Q56" s="293">
        <v>48</v>
      </c>
      <c r="R56" s="285">
        <v>76</v>
      </c>
      <c r="S56" s="288">
        <v>154</v>
      </c>
      <c r="T56" s="285">
        <v>190</v>
      </c>
      <c r="U56" s="293" t="s">
        <v>269</v>
      </c>
      <c r="V56" s="293" t="s">
        <v>657</v>
      </c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</row>
    <row r="57" spans="1:35" ht="14.25" customHeight="1" x14ac:dyDescent="0.25">
      <c r="A57" s="57">
        <v>49</v>
      </c>
      <c r="B57" s="61" t="s">
        <v>687</v>
      </c>
      <c r="C57" s="109" t="s">
        <v>408</v>
      </c>
      <c r="D57" s="190" t="s">
        <v>63</v>
      </c>
      <c r="E57" s="189" t="s">
        <v>64</v>
      </c>
      <c r="F57" s="190" t="s">
        <v>364</v>
      </c>
      <c r="G57" s="190" t="s">
        <v>65</v>
      </c>
      <c r="H57" s="223" t="s">
        <v>382</v>
      </c>
      <c r="I57" s="190"/>
      <c r="J57" s="190">
        <v>624279</v>
      </c>
      <c r="K57" s="188">
        <v>50</v>
      </c>
      <c r="L57" s="33">
        <v>500</v>
      </c>
      <c r="M57" s="42"/>
      <c r="N57" s="87">
        <v>0.2</v>
      </c>
      <c r="O57" s="83">
        <f t="shared" si="0"/>
        <v>0</v>
      </c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</row>
    <row r="58" spans="1:35" ht="15" customHeight="1" x14ac:dyDescent="0.25">
      <c r="A58" s="51">
        <v>50</v>
      </c>
      <c r="B58" s="61" t="s">
        <v>687</v>
      </c>
      <c r="C58" s="109" t="s">
        <v>408</v>
      </c>
      <c r="D58" s="190" t="s">
        <v>71</v>
      </c>
      <c r="E58" s="189" t="s">
        <v>64</v>
      </c>
      <c r="F58" s="190" t="s">
        <v>409</v>
      </c>
      <c r="G58" s="190" t="s">
        <v>82</v>
      </c>
      <c r="H58" s="223" t="s">
        <v>382</v>
      </c>
      <c r="I58" s="190"/>
      <c r="J58" s="190">
        <v>624279</v>
      </c>
      <c r="K58" s="188">
        <v>50</v>
      </c>
      <c r="L58" s="33">
        <v>500</v>
      </c>
      <c r="M58" s="42"/>
      <c r="N58" s="87">
        <v>0.2</v>
      </c>
      <c r="O58" s="83">
        <f t="shared" si="0"/>
        <v>0</v>
      </c>
      <c r="P58" s="293">
        <v>50</v>
      </c>
      <c r="Q58" s="295">
        <v>170</v>
      </c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</row>
    <row r="59" spans="1:35" ht="14.25" customHeight="1" x14ac:dyDescent="0.25">
      <c r="A59" s="57">
        <v>51</v>
      </c>
      <c r="B59" s="61" t="s">
        <v>687</v>
      </c>
      <c r="C59" s="47" t="s">
        <v>410</v>
      </c>
      <c r="D59" s="190" t="s">
        <v>411</v>
      </c>
      <c r="E59" s="189" t="s">
        <v>86</v>
      </c>
      <c r="F59" s="190" t="s">
        <v>218</v>
      </c>
      <c r="G59" s="190" t="s">
        <v>412</v>
      </c>
      <c r="H59" s="223" t="s">
        <v>413</v>
      </c>
      <c r="I59" s="190"/>
      <c r="J59" s="190">
        <v>560986</v>
      </c>
      <c r="K59" s="188">
        <v>500</v>
      </c>
      <c r="L59" s="33">
        <v>76</v>
      </c>
      <c r="M59" s="42"/>
      <c r="N59" s="87">
        <v>0.2</v>
      </c>
      <c r="O59" s="83">
        <f t="shared" si="0"/>
        <v>0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</row>
    <row r="60" spans="1:35" ht="14.25" customHeight="1" x14ac:dyDescent="0.25">
      <c r="A60" s="51">
        <v>52</v>
      </c>
      <c r="B60" s="61" t="s">
        <v>687</v>
      </c>
      <c r="C60" s="47" t="s">
        <v>410</v>
      </c>
      <c r="D60" s="190" t="s">
        <v>414</v>
      </c>
      <c r="E60" s="189" t="s">
        <v>86</v>
      </c>
      <c r="F60" s="190" t="s">
        <v>31</v>
      </c>
      <c r="G60" s="190" t="s">
        <v>415</v>
      </c>
      <c r="H60" s="223" t="s">
        <v>33</v>
      </c>
      <c r="I60" s="190"/>
      <c r="J60" s="190" t="s">
        <v>416</v>
      </c>
      <c r="K60" s="188">
        <v>500</v>
      </c>
      <c r="L60" s="33">
        <v>176.65</v>
      </c>
      <c r="M60" s="42"/>
      <c r="N60" s="87">
        <v>0.2</v>
      </c>
      <c r="O60" s="83">
        <f t="shared" si="0"/>
        <v>0</v>
      </c>
      <c r="P60" s="293">
        <v>52</v>
      </c>
      <c r="Q60" s="305">
        <v>53</v>
      </c>
      <c r="R60" s="300">
        <v>191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</row>
    <row r="61" spans="1:35" ht="14.25" customHeight="1" x14ac:dyDescent="0.25">
      <c r="A61" s="57">
        <v>53</v>
      </c>
      <c r="B61" s="61" t="s">
        <v>687</v>
      </c>
      <c r="C61" s="47" t="s">
        <v>410</v>
      </c>
      <c r="D61" s="190" t="s">
        <v>414</v>
      </c>
      <c r="E61" s="189" t="s">
        <v>86</v>
      </c>
      <c r="F61" s="190" t="s">
        <v>31</v>
      </c>
      <c r="G61" s="190" t="s">
        <v>415</v>
      </c>
      <c r="H61" s="223" t="s">
        <v>413</v>
      </c>
      <c r="I61" s="190"/>
      <c r="J61" s="190">
        <v>554551</v>
      </c>
      <c r="K61" s="188">
        <v>500</v>
      </c>
      <c r="L61" s="33">
        <v>176.65</v>
      </c>
      <c r="M61" s="42"/>
      <c r="N61" s="87">
        <v>0.2</v>
      </c>
      <c r="O61" s="83">
        <f t="shared" si="0"/>
        <v>0</v>
      </c>
      <c r="P61" s="293">
        <v>52</v>
      </c>
      <c r="Q61" s="305">
        <v>53</v>
      </c>
      <c r="R61" s="300">
        <v>191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</row>
    <row r="62" spans="1:35" ht="13.9" customHeight="1" x14ac:dyDescent="0.25">
      <c r="A62" s="51">
        <v>54</v>
      </c>
      <c r="B62" s="61" t="s">
        <v>687</v>
      </c>
      <c r="C62" s="47" t="s">
        <v>417</v>
      </c>
      <c r="D62" s="31" t="s">
        <v>115</v>
      </c>
      <c r="E62" s="193" t="s">
        <v>418</v>
      </c>
      <c r="F62" s="31" t="s">
        <v>40</v>
      </c>
      <c r="G62" s="31" t="s">
        <v>324</v>
      </c>
      <c r="H62" s="222" t="s">
        <v>419</v>
      </c>
      <c r="I62" s="31"/>
      <c r="J62" s="31" t="s">
        <v>420</v>
      </c>
      <c r="K62" s="32">
        <v>125</v>
      </c>
      <c r="L62" s="33">
        <v>107</v>
      </c>
      <c r="M62" s="34"/>
      <c r="N62" s="87">
        <v>0.2</v>
      </c>
      <c r="O62" s="83">
        <f t="shared" si="0"/>
        <v>0</v>
      </c>
      <c r="P62" s="293">
        <v>54</v>
      </c>
      <c r="Q62" s="305">
        <v>57</v>
      </c>
      <c r="R62" s="297">
        <v>103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</row>
    <row r="63" spans="1:35" ht="13.9" customHeight="1" x14ac:dyDescent="0.25">
      <c r="A63" s="57">
        <v>55</v>
      </c>
      <c r="B63" s="61" t="s">
        <v>687</v>
      </c>
      <c r="C63" s="47" t="s">
        <v>417</v>
      </c>
      <c r="D63" s="31" t="s">
        <v>68</v>
      </c>
      <c r="E63" s="193" t="s">
        <v>293</v>
      </c>
      <c r="F63" s="31" t="s">
        <v>218</v>
      </c>
      <c r="G63" s="31" t="s">
        <v>70</v>
      </c>
      <c r="H63" s="222" t="s">
        <v>382</v>
      </c>
      <c r="I63" s="31"/>
      <c r="J63" s="31">
        <v>624294</v>
      </c>
      <c r="K63" s="32">
        <v>250</v>
      </c>
      <c r="L63" s="33">
        <v>500</v>
      </c>
      <c r="M63" s="34"/>
      <c r="N63" s="87">
        <v>0.2</v>
      </c>
      <c r="O63" s="83">
        <f t="shared" si="0"/>
        <v>0</v>
      </c>
      <c r="P63" s="305">
        <v>55</v>
      </c>
      <c r="Q63" s="293">
        <v>160</v>
      </c>
      <c r="R63" s="305">
        <v>161</v>
      </c>
      <c r="S63" s="293" t="s">
        <v>149</v>
      </c>
      <c r="T63" s="293" t="s">
        <v>505</v>
      </c>
      <c r="U63" s="293" t="s">
        <v>271</v>
      </c>
      <c r="V63" s="286" t="s">
        <v>638</v>
      </c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</row>
    <row r="64" spans="1:35" ht="13.9" customHeight="1" x14ac:dyDescent="0.25">
      <c r="A64" s="51">
        <v>56</v>
      </c>
      <c r="B64" s="61" t="s">
        <v>687</v>
      </c>
      <c r="C64" s="47" t="s">
        <v>417</v>
      </c>
      <c r="D64" s="31" t="s">
        <v>151</v>
      </c>
      <c r="E64" s="193" t="s">
        <v>293</v>
      </c>
      <c r="F64" s="31" t="s">
        <v>233</v>
      </c>
      <c r="G64" s="31" t="s">
        <v>152</v>
      </c>
      <c r="H64" s="222" t="s">
        <v>382</v>
      </c>
      <c r="I64" s="31"/>
      <c r="J64" s="31">
        <v>624294</v>
      </c>
      <c r="K64" s="32">
        <v>250</v>
      </c>
      <c r="L64" s="33">
        <v>500</v>
      </c>
      <c r="M64" s="34"/>
      <c r="N64" s="87">
        <v>0.2</v>
      </c>
      <c r="O64" s="83">
        <f t="shared" si="0"/>
        <v>0</v>
      </c>
      <c r="P64" s="293">
        <v>56</v>
      </c>
      <c r="Q64" s="301">
        <v>69</v>
      </c>
      <c r="R64" s="288">
        <v>132</v>
      </c>
      <c r="S64" s="288">
        <v>148</v>
      </c>
      <c r="T64" s="295">
        <v>172</v>
      </c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</row>
    <row r="65" spans="1:35" ht="14.25" customHeight="1" x14ac:dyDescent="0.25">
      <c r="A65" s="57">
        <v>57</v>
      </c>
      <c r="B65" s="61" t="s">
        <v>687</v>
      </c>
      <c r="C65" s="47" t="s">
        <v>421</v>
      </c>
      <c r="D65" s="31" t="s">
        <v>115</v>
      </c>
      <c r="E65" s="193" t="s">
        <v>422</v>
      </c>
      <c r="F65" s="31" t="s">
        <v>40</v>
      </c>
      <c r="G65" s="31" t="s">
        <v>324</v>
      </c>
      <c r="H65" s="222" t="s">
        <v>419</v>
      </c>
      <c r="I65" s="31"/>
      <c r="J65" s="31" t="s">
        <v>420</v>
      </c>
      <c r="K65" s="32">
        <v>125</v>
      </c>
      <c r="L65" s="33">
        <v>166</v>
      </c>
      <c r="M65" s="34"/>
      <c r="N65" s="87">
        <v>0.2</v>
      </c>
      <c r="O65" s="83">
        <f t="shared" si="0"/>
        <v>0</v>
      </c>
      <c r="P65" s="293">
        <v>54</v>
      </c>
      <c r="Q65" s="305">
        <v>57</v>
      </c>
      <c r="R65" s="297">
        <v>103</v>
      </c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</row>
    <row r="66" spans="1:35" ht="14.25" customHeight="1" x14ac:dyDescent="0.25">
      <c r="A66" s="51">
        <v>58</v>
      </c>
      <c r="B66" s="61" t="s">
        <v>687</v>
      </c>
      <c r="C66" s="47" t="s">
        <v>423</v>
      </c>
      <c r="D66" s="31" t="s">
        <v>24</v>
      </c>
      <c r="E66" s="193" t="s">
        <v>25</v>
      </c>
      <c r="F66" s="31" t="s">
        <v>364</v>
      </c>
      <c r="G66" s="31" t="s">
        <v>27</v>
      </c>
      <c r="H66" s="194" t="s">
        <v>379</v>
      </c>
      <c r="I66" s="31"/>
      <c r="J66" s="31">
        <v>745782</v>
      </c>
      <c r="K66" s="32">
        <v>250</v>
      </c>
      <c r="L66" s="33">
        <v>200</v>
      </c>
      <c r="M66" s="34"/>
      <c r="N66" s="87">
        <v>0.2</v>
      </c>
      <c r="O66" s="83">
        <f t="shared" si="0"/>
        <v>0</v>
      </c>
      <c r="P66" s="297">
        <v>9</v>
      </c>
      <c r="Q66" s="293">
        <v>58</v>
      </c>
      <c r="R66" s="293">
        <v>60</v>
      </c>
      <c r="S66" s="286">
        <v>120</v>
      </c>
      <c r="T66" s="294">
        <v>149</v>
      </c>
      <c r="U66" s="288" t="s">
        <v>541</v>
      </c>
      <c r="V66" s="288" t="s">
        <v>186</v>
      </c>
      <c r="W66" s="288" t="s">
        <v>652</v>
      </c>
      <c r="X66" s="288" t="s">
        <v>656</v>
      </c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</row>
    <row r="67" spans="1:35" ht="14.25" customHeight="1" x14ac:dyDescent="0.25">
      <c r="A67" s="57">
        <v>59</v>
      </c>
      <c r="B67" s="61" t="s">
        <v>687</v>
      </c>
      <c r="C67" s="47" t="s">
        <v>423</v>
      </c>
      <c r="D67" s="31" t="s">
        <v>142</v>
      </c>
      <c r="E67" s="193" t="s">
        <v>25</v>
      </c>
      <c r="F67" s="31" t="s">
        <v>218</v>
      </c>
      <c r="G67" s="31" t="s">
        <v>143</v>
      </c>
      <c r="H67" s="194" t="s">
        <v>379</v>
      </c>
      <c r="I67" s="31"/>
      <c r="J67" s="31">
        <v>742249</v>
      </c>
      <c r="K67" s="32">
        <v>250</v>
      </c>
      <c r="L67" s="33">
        <v>509</v>
      </c>
      <c r="M67" s="34"/>
      <c r="N67" s="87">
        <v>0.2</v>
      </c>
      <c r="O67" s="83">
        <f t="shared" si="0"/>
        <v>0</v>
      </c>
      <c r="P67" s="305">
        <v>59</v>
      </c>
      <c r="Q67" s="286" t="s">
        <v>250</v>
      </c>
      <c r="R67" s="293" t="s">
        <v>273</v>
      </c>
      <c r="S67" s="293" t="s">
        <v>661</v>
      </c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</row>
    <row r="68" spans="1:35" ht="14.25" customHeight="1" x14ac:dyDescent="0.25">
      <c r="A68" s="51">
        <v>60</v>
      </c>
      <c r="B68" s="61" t="s">
        <v>687</v>
      </c>
      <c r="C68" s="47" t="s">
        <v>423</v>
      </c>
      <c r="D68" s="31" t="s">
        <v>24</v>
      </c>
      <c r="E68" s="193" t="s">
        <v>25</v>
      </c>
      <c r="F68" s="31" t="s">
        <v>364</v>
      </c>
      <c r="G68" s="31" t="s">
        <v>27</v>
      </c>
      <c r="H68" s="194" t="s">
        <v>375</v>
      </c>
      <c r="I68" s="31"/>
      <c r="J68" s="31">
        <v>566480</v>
      </c>
      <c r="K68" s="32">
        <v>250</v>
      </c>
      <c r="L68" s="33">
        <v>411</v>
      </c>
      <c r="M68" s="34"/>
      <c r="N68" s="87">
        <v>0.2</v>
      </c>
      <c r="O68" s="83">
        <f t="shared" si="0"/>
        <v>0</v>
      </c>
      <c r="P68" s="297">
        <v>9</v>
      </c>
      <c r="Q68" s="293">
        <v>58</v>
      </c>
      <c r="R68" s="293">
        <v>60</v>
      </c>
      <c r="S68" s="286">
        <v>120</v>
      </c>
      <c r="T68" s="294">
        <v>149</v>
      </c>
      <c r="U68" s="288" t="s">
        <v>541</v>
      </c>
      <c r="V68" s="288" t="s">
        <v>186</v>
      </c>
      <c r="W68" s="288" t="s">
        <v>652</v>
      </c>
      <c r="X68" s="288" t="s">
        <v>656</v>
      </c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</row>
    <row r="69" spans="1:35" ht="13.9" customHeight="1" x14ac:dyDescent="0.25">
      <c r="A69" s="57">
        <v>61</v>
      </c>
      <c r="B69" s="61" t="s">
        <v>687</v>
      </c>
      <c r="C69" s="47" t="s">
        <v>424</v>
      </c>
      <c r="D69" s="198" t="s">
        <v>115</v>
      </c>
      <c r="E69" s="198" t="s">
        <v>425</v>
      </c>
      <c r="F69" s="199" t="s">
        <v>218</v>
      </c>
      <c r="G69" s="199" t="s">
        <v>116</v>
      </c>
      <c r="H69" s="200" t="s">
        <v>375</v>
      </c>
      <c r="I69" s="199"/>
      <c r="J69" s="30" t="s">
        <v>369</v>
      </c>
      <c r="K69" s="30">
        <v>200</v>
      </c>
      <c r="L69" s="33">
        <v>500</v>
      </c>
      <c r="M69" s="37"/>
      <c r="N69" s="87">
        <v>0.2</v>
      </c>
      <c r="O69" s="91">
        <f>IF(K69="","",(L69/K69)*M69*(1-N69))</f>
        <v>0</v>
      </c>
      <c r="P69" s="288">
        <v>32</v>
      </c>
      <c r="Q69" s="305">
        <v>61</v>
      </c>
      <c r="R69" s="300">
        <v>81</v>
      </c>
      <c r="S69" s="288">
        <v>142</v>
      </c>
      <c r="T69" s="293">
        <v>164</v>
      </c>
      <c r="U69" s="286" t="s">
        <v>117</v>
      </c>
      <c r="V69" s="286" t="s">
        <v>219</v>
      </c>
      <c r="W69" s="293" t="s">
        <v>547</v>
      </c>
      <c r="X69" s="286" t="s">
        <v>637</v>
      </c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</row>
    <row r="70" spans="1:35" ht="14.25" customHeight="1" x14ac:dyDescent="0.25">
      <c r="A70" s="51">
        <v>62</v>
      </c>
      <c r="B70" s="61" t="s">
        <v>687</v>
      </c>
      <c r="C70" s="111" t="s">
        <v>426</v>
      </c>
      <c r="D70" s="198" t="s">
        <v>146</v>
      </c>
      <c r="E70" s="198" t="s">
        <v>147</v>
      </c>
      <c r="F70" s="199" t="s">
        <v>218</v>
      </c>
      <c r="G70" s="199" t="s">
        <v>148</v>
      </c>
      <c r="H70" s="200" t="s">
        <v>382</v>
      </c>
      <c r="I70" s="199"/>
      <c r="J70" s="30">
        <v>624296</v>
      </c>
      <c r="K70" s="30">
        <v>250</v>
      </c>
      <c r="L70" s="33">
        <v>500</v>
      </c>
      <c r="M70" s="37"/>
      <c r="N70" s="87">
        <v>0.2</v>
      </c>
      <c r="O70" s="91">
        <f t="shared" ref="O70:O74" si="6">IF(K70="","",(L70/K70)*M70*(1-N70))</f>
        <v>0</v>
      </c>
      <c r="P70" s="293">
        <v>62</v>
      </c>
      <c r="Q70" s="305">
        <v>63</v>
      </c>
      <c r="R70" s="293">
        <v>64</v>
      </c>
      <c r="S70" s="305">
        <v>65</v>
      </c>
      <c r="T70" s="293">
        <v>166</v>
      </c>
      <c r="U70" s="305">
        <v>167</v>
      </c>
      <c r="V70" s="293" t="s">
        <v>490</v>
      </c>
      <c r="W70" s="293" t="s">
        <v>234</v>
      </c>
      <c r="X70" s="293" t="s">
        <v>275</v>
      </c>
      <c r="Y70" s="293" t="s">
        <v>663</v>
      </c>
      <c r="Z70" s="51"/>
      <c r="AA70" s="51"/>
      <c r="AB70" s="51"/>
      <c r="AC70" s="51"/>
      <c r="AD70" s="51"/>
      <c r="AE70" s="51"/>
      <c r="AF70" s="51"/>
      <c r="AG70" s="51"/>
      <c r="AH70" s="51"/>
      <c r="AI70" s="51"/>
    </row>
    <row r="71" spans="1:35" ht="14.25" customHeight="1" x14ac:dyDescent="0.25">
      <c r="A71" s="57">
        <v>63</v>
      </c>
      <c r="B71" s="61" t="s">
        <v>687</v>
      </c>
      <c r="C71" s="111" t="s">
        <v>426</v>
      </c>
      <c r="D71" s="198" t="s">
        <v>146</v>
      </c>
      <c r="E71" s="198" t="s">
        <v>147</v>
      </c>
      <c r="F71" s="199" t="s">
        <v>218</v>
      </c>
      <c r="G71" s="199" t="s">
        <v>148</v>
      </c>
      <c r="H71" s="200" t="s">
        <v>382</v>
      </c>
      <c r="I71" s="199"/>
      <c r="J71" s="30">
        <v>624296</v>
      </c>
      <c r="K71" s="30">
        <v>250</v>
      </c>
      <c r="L71" s="33">
        <v>500</v>
      </c>
      <c r="M71" s="37"/>
      <c r="N71" s="87">
        <v>0.2</v>
      </c>
      <c r="O71" s="91">
        <f t="shared" si="6"/>
        <v>0</v>
      </c>
      <c r="P71" s="293">
        <v>62</v>
      </c>
      <c r="Q71" s="305">
        <v>63</v>
      </c>
      <c r="R71" s="293">
        <v>64</v>
      </c>
      <c r="S71" s="305">
        <v>65</v>
      </c>
      <c r="T71" s="293">
        <v>166</v>
      </c>
      <c r="U71" s="305">
        <v>167</v>
      </c>
      <c r="V71" s="293" t="s">
        <v>490</v>
      </c>
      <c r="W71" s="293" t="s">
        <v>234</v>
      </c>
      <c r="X71" s="293" t="s">
        <v>275</v>
      </c>
      <c r="Y71" s="293" t="s">
        <v>663</v>
      </c>
      <c r="Z71" s="51"/>
      <c r="AA71" s="51"/>
      <c r="AB71" s="51"/>
      <c r="AC71" s="51"/>
      <c r="AD71" s="51"/>
      <c r="AE71" s="51"/>
      <c r="AF71" s="51"/>
      <c r="AG71" s="51"/>
      <c r="AH71" s="51"/>
      <c r="AI71" s="51"/>
    </row>
    <row r="72" spans="1:35" ht="13.9" customHeight="1" x14ac:dyDescent="0.25">
      <c r="A72" s="51">
        <v>64</v>
      </c>
      <c r="B72" s="61" t="s">
        <v>687</v>
      </c>
      <c r="C72" s="111" t="s">
        <v>426</v>
      </c>
      <c r="D72" s="198" t="s">
        <v>146</v>
      </c>
      <c r="E72" s="198" t="s">
        <v>147</v>
      </c>
      <c r="F72" s="199" t="s">
        <v>218</v>
      </c>
      <c r="G72" s="199" t="s">
        <v>148</v>
      </c>
      <c r="H72" s="200" t="s">
        <v>382</v>
      </c>
      <c r="I72" s="199"/>
      <c r="J72" s="30">
        <v>624296</v>
      </c>
      <c r="K72" s="30">
        <v>250</v>
      </c>
      <c r="L72" s="33">
        <v>500</v>
      </c>
      <c r="M72" s="37"/>
      <c r="N72" s="87">
        <v>0.2</v>
      </c>
      <c r="O72" s="91">
        <f t="shared" si="6"/>
        <v>0</v>
      </c>
      <c r="P72" s="293">
        <v>62</v>
      </c>
      <c r="Q72" s="305">
        <v>63</v>
      </c>
      <c r="R72" s="293">
        <v>64</v>
      </c>
      <c r="S72" s="305">
        <v>65</v>
      </c>
      <c r="T72" s="293">
        <v>166</v>
      </c>
      <c r="U72" s="305">
        <v>167</v>
      </c>
      <c r="V72" s="293" t="s">
        <v>490</v>
      </c>
      <c r="W72" s="293" t="s">
        <v>234</v>
      </c>
      <c r="X72" s="293" t="s">
        <v>275</v>
      </c>
      <c r="Y72" s="293" t="s">
        <v>663</v>
      </c>
      <c r="Z72" s="51"/>
      <c r="AA72" s="51"/>
      <c r="AB72" s="51"/>
      <c r="AC72" s="51"/>
      <c r="AD72" s="51"/>
      <c r="AE72" s="51"/>
      <c r="AF72" s="51"/>
      <c r="AG72" s="51"/>
      <c r="AH72" s="51"/>
      <c r="AI72" s="51"/>
    </row>
    <row r="73" spans="1:35" ht="14.25" customHeight="1" thickBot="1" x14ac:dyDescent="0.3">
      <c r="A73" s="57">
        <v>65</v>
      </c>
      <c r="B73" s="307" t="s">
        <v>687</v>
      </c>
      <c r="C73" s="111" t="s">
        <v>426</v>
      </c>
      <c r="D73" s="198" t="s">
        <v>146</v>
      </c>
      <c r="E73" s="198" t="s">
        <v>147</v>
      </c>
      <c r="F73" s="199" t="s">
        <v>218</v>
      </c>
      <c r="G73" s="199" t="s">
        <v>148</v>
      </c>
      <c r="H73" s="200" t="s">
        <v>382</v>
      </c>
      <c r="I73" s="199"/>
      <c r="J73" s="30">
        <v>624296</v>
      </c>
      <c r="K73" s="30">
        <v>250</v>
      </c>
      <c r="L73" s="214">
        <v>500</v>
      </c>
      <c r="M73" s="37"/>
      <c r="N73" s="87">
        <v>0.2</v>
      </c>
      <c r="O73" s="91">
        <f t="shared" si="6"/>
        <v>0</v>
      </c>
      <c r="P73" s="293">
        <v>62</v>
      </c>
      <c r="Q73" s="305">
        <v>63</v>
      </c>
      <c r="R73" s="293">
        <v>64</v>
      </c>
      <c r="S73" s="305">
        <v>65</v>
      </c>
      <c r="T73" s="293">
        <v>166</v>
      </c>
      <c r="U73" s="305">
        <v>167</v>
      </c>
      <c r="V73" s="293" t="s">
        <v>490</v>
      </c>
      <c r="W73" s="293" t="s">
        <v>234</v>
      </c>
      <c r="X73" s="293" t="s">
        <v>275</v>
      </c>
      <c r="Y73" s="293" t="s">
        <v>663</v>
      </c>
      <c r="Z73" s="51"/>
      <c r="AA73" s="51"/>
      <c r="AB73" s="51"/>
      <c r="AC73" s="51"/>
      <c r="AD73" s="51"/>
      <c r="AE73" s="51"/>
      <c r="AF73" s="51"/>
      <c r="AG73" s="51"/>
      <c r="AH73" s="51"/>
      <c r="AI73" s="51"/>
    </row>
    <row r="74" spans="1:35" ht="14.25" customHeight="1" x14ac:dyDescent="0.25">
      <c r="A74" s="51">
        <v>66</v>
      </c>
      <c r="B74" s="308" t="s">
        <v>688</v>
      </c>
      <c r="C74" s="112" t="s">
        <v>427</v>
      </c>
      <c r="D74" s="185" t="s">
        <v>52</v>
      </c>
      <c r="E74" s="184" t="s">
        <v>53</v>
      </c>
      <c r="F74" s="185" t="s">
        <v>233</v>
      </c>
      <c r="G74" s="185" t="s">
        <v>55</v>
      </c>
      <c r="H74" s="221" t="s">
        <v>413</v>
      </c>
      <c r="I74" s="185"/>
      <c r="J74" s="185">
        <v>561650</v>
      </c>
      <c r="K74" s="183">
        <v>250</v>
      </c>
      <c r="L74" s="187">
        <v>172</v>
      </c>
      <c r="M74" s="70"/>
      <c r="N74" s="87">
        <v>0.2</v>
      </c>
      <c r="O74" s="76">
        <f t="shared" si="6"/>
        <v>0</v>
      </c>
      <c r="P74" s="295">
        <v>66</v>
      </c>
      <c r="Q74" s="288">
        <v>144</v>
      </c>
      <c r="R74" s="295">
        <v>174</v>
      </c>
      <c r="S74" s="293" t="s">
        <v>548</v>
      </c>
      <c r="T74" s="293" t="s">
        <v>562</v>
      </c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</row>
    <row r="75" spans="1:35" ht="14.25" customHeight="1" x14ac:dyDescent="0.25">
      <c r="A75" s="57">
        <v>67</v>
      </c>
      <c r="B75" s="309" t="s">
        <v>688</v>
      </c>
      <c r="C75" s="113" t="s">
        <v>427</v>
      </c>
      <c r="D75" s="190" t="s">
        <v>428</v>
      </c>
      <c r="E75" s="189" t="s">
        <v>53</v>
      </c>
      <c r="F75" s="190" t="s">
        <v>96</v>
      </c>
      <c r="G75" s="190" t="s">
        <v>429</v>
      </c>
      <c r="H75" s="179" t="s">
        <v>23</v>
      </c>
      <c r="I75" s="190"/>
      <c r="J75" s="190">
        <v>399704</v>
      </c>
      <c r="K75" s="188">
        <v>500</v>
      </c>
      <c r="L75" s="192">
        <v>283</v>
      </c>
      <c r="M75" s="42"/>
      <c r="N75" s="87">
        <v>0.2</v>
      </c>
      <c r="O75" s="83">
        <f t="shared" si="0"/>
        <v>0</v>
      </c>
      <c r="P75" s="301">
        <v>67</v>
      </c>
      <c r="Q75" s="295" t="s">
        <v>549</v>
      </c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</row>
    <row r="76" spans="1:35" ht="14.25" customHeight="1" x14ac:dyDescent="0.25">
      <c r="A76" s="51">
        <v>68</v>
      </c>
      <c r="B76" s="309" t="s">
        <v>688</v>
      </c>
      <c r="C76" s="49" t="s">
        <v>430</v>
      </c>
      <c r="D76" s="190" t="s">
        <v>35</v>
      </c>
      <c r="E76" s="193" t="s">
        <v>150</v>
      </c>
      <c r="F76" s="31" t="s">
        <v>226</v>
      </c>
      <c r="G76" s="226" t="s">
        <v>37</v>
      </c>
      <c r="H76" s="66" t="s">
        <v>375</v>
      </c>
      <c r="I76" s="31"/>
      <c r="J76" s="31">
        <v>564849</v>
      </c>
      <c r="K76" s="32">
        <v>500</v>
      </c>
      <c r="L76" s="33">
        <v>301</v>
      </c>
      <c r="M76" s="34"/>
      <c r="N76" s="87">
        <v>0.2</v>
      </c>
      <c r="O76" s="83">
        <f t="shared" si="0"/>
        <v>0</v>
      </c>
      <c r="P76" s="297">
        <v>17</v>
      </c>
      <c r="Q76" s="288">
        <v>42</v>
      </c>
      <c r="R76" s="295">
        <v>68</v>
      </c>
      <c r="S76" s="301">
        <v>237</v>
      </c>
      <c r="T76" s="286" t="s">
        <v>539</v>
      </c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</row>
    <row r="77" spans="1:35" ht="14.25" customHeight="1" x14ac:dyDescent="0.25">
      <c r="A77" s="57">
        <v>69</v>
      </c>
      <c r="B77" s="309" t="s">
        <v>688</v>
      </c>
      <c r="C77" s="49" t="s">
        <v>430</v>
      </c>
      <c r="D77" s="190" t="s">
        <v>151</v>
      </c>
      <c r="E77" s="193" t="s">
        <v>150</v>
      </c>
      <c r="F77" s="31" t="s">
        <v>233</v>
      </c>
      <c r="G77" s="226" t="s">
        <v>152</v>
      </c>
      <c r="H77" s="66" t="s">
        <v>375</v>
      </c>
      <c r="I77" s="31"/>
      <c r="J77" s="31">
        <v>562488</v>
      </c>
      <c r="K77" s="32">
        <v>500</v>
      </c>
      <c r="L77" s="33">
        <v>392</v>
      </c>
      <c r="M77" s="34"/>
      <c r="N77" s="87">
        <v>0.2</v>
      </c>
      <c r="O77" s="83">
        <f t="shared" si="0"/>
        <v>0</v>
      </c>
      <c r="P77" s="293">
        <v>56</v>
      </c>
      <c r="Q77" s="301">
        <v>69</v>
      </c>
      <c r="R77" s="288">
        <v>132</v>
      </c>
      <c r="S77" s="288">
        <v>148</v>
      </c>
      <c r="T77" s="295">
        <v>172</v>
      </c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</row>
    <row r="78" spans="1:35" ht="14.25" customHeight="1" x14ac:dyDescent="0.25">
      <c r="A78" s="51">
        <v>70</v>
      </c>
      <c r="B78" s="309" t="s">
        <v>688</v>
      </c>
      <c r="C78" s="49" t="s">
        <v>431</v>
      </c>
      <c r="D78" s="190" t="s">
        <v>50</v>
      </c>
      <c r="E78" s="193" t="s">
        <v>160</v>
      </c>
      <c r="F78" s="31" t="s">
        <v>31</v>
      </c>
      <c r="G78" s="31" t="s">
        <v>51</v>
      </c>
      <c r="H78" s="147" t="s">
        <v>23</v>
      </c>
      <c r="I78" s="31"/>
      <c r="J78" s="31">
        <v>363042</v>
      </c>
      <c r="K78" s="32">
        <v>500</v>
      </c>
      <c r="L78" s="33">
        <v>247</v>
      </c>
      <c r="M78" s="34"/>
      <c r="N78" s="87">
        <v>0.2</v>
      </c>
      <c r="O78" s="83">
        <f t="shared" si="0"/>
        <v>0</v>
      </c>
      <c r="P78" s="286">
        <v>8</v>
      </c>
      <c r="Q78" s="295">
        <v>70</v>
      </c>
      <c r="R78" s="300">
        <v>87</v>
      </c>
      <c r="S78" s="301">
        <v>177</v>
      </c>
      <c r="T78" s="295" t="s">
        <v>207</v>
      </c>
      <c r="U78" s="285" t="s">
        <v>568</v>
      </c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</row>
    <row r="79" spans="1:35" ht="14.25" customHeight="1" x14ac:dyDescent="0.25">
      <c r="A79" s="57">
        <v>71</v>
      </c>
      <c r="B79" s="309" t="s">
        <v>688</v>
      </c>
      <c r="C79" s="49" t="s">
        <v>431</v>
      </c>
      <c r="D79" s="190" t="s">
        <v>157</v>
      </c>
      <c r="E79" s="193" t="s">
        <v>160</v>
      </c>
      <c r="F79" s="31" t="s">
        <v>218</v>
      </c>
      <c r="G79" s="31">
        <v>10.1</v>
      </c>
      <c r="H79" s="194" t="s">
        <v>432</v>
      </c>
      <c r="I79" s="31"/>
      <c r="J79" s="31">
        <v>624350</v>
      </c>
      <c r="K79" s="32">
        <v>250</v>
      </c>
      <c r="L79" s="33">
        <v>500</v>
      </c>
      <c r="M79" s="34"/>
      <c r="N79" s="87">
        <v>0.2</v>
      </c>
      <c r="O79" s="83">
        <f t="shared" si="0"/>
        <v>0</v>
      </c>
      <c r="P79" s="301">
        <v>71</v>
      </c>
      <c r="Q79" s="285">
        <v>90</v>
      </c>
      <c r="R79" s="300">
        <v>91</v>
      </c>
      <c r="S79" s="300">
        <v>95</v>
      </c>
      <c r="T79" s="285" t="s">
        <v>309</v>
      </c>
      <c r="U79" s="285" t="s">
        <v>678</v>
      </c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</row>
    <row r="80" spans="1:35" ht="14.25" customHeight="1" x14ac:dyDescent="0.25">
      <c r="A80" s="51">
        <v>72</v>
      </c>
      <c r="B80" s="309" t="s">
        <v>688</v>
      </c>
      <c r="C80" s="49" t="s">
        <v>431</v>
      </c>
      <c r="D80" s="190" t="s">
        <v>106</v>
      </c>
      <c r="E80" s="193" t="s">
        <v>160</v>
      </c>
      <c r="F80" s="31" t="s">
        <v>233</v>
      </c>
      <c r="G80" s="31" t="s">
        <v>162</v>
      </c>
      <c r="H80" s="194" t="s">
        <v>432</v>
      </c>
      <c r="I80" s="31"/>
      <c r="J80" s="31">
        <v>624350</v>
      </c>
      <c r="K80" s="32">
        <v>250</v>
      </c>
      <c r="L80" s="33">
        <v>500</v>
      </c>
      <c r="M80" s="34"/>
      <c r="N80" s="87">
        <v>0.2</v>
      </c>
      <c r="O80" s="83">
        <f t="shared" si="0"/>
        <v>0</v>
      </c>
      <c r="P80" s="295">
        <v>72</v>
      </c>
      <c r="Q80" s="285">
        <v>88</v>
      </c>
      <c r="R80" s="285">
        <v>94</v>
      </c>
      <c r="S80" s="285" t="s">
        <v>513</v>
      </c>
      <c r="T80" s="285" t="s">
        <v>679</v>
      </c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</row>
    <row r="81" spans="1:35" ht="14.25" customHeight="1" x14ac:dyDescent="0.25">
      <c r="A81" s="57">
        <v>73</v>
      </c>
      <c r="B81" s="309" t="s">
        <v>688</v>
      </c>
      <c r="C81" s="113" t="s">
        <v>433</v>
      </c>
      <c r="D81" s="190"/>
      <c r="E81" s="193" t="s">
        <v>434</v>
      </c>
      <c r="F81" s="31"/>
      <c r="G81" s="31"/>
      <c r="H81" s="194"/>
      <c r="I81" s="31"/>
      <c r="J81" s="31"/>
      <c r="K81" s="32"/>
      <c r="L81" s="33"/>
      <c r="M81" s="34"/>
      <c r="N81" s="87">
        <v>0.2</v>
      </c>
      <c r="O81" s="83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</row>
    <row r="82" spans="1:35" ht="15" customHeight="1" x14ac:dyDescent="0.25">
      <c r="A82" s="51">
        <v>74</v>
      </c>
      <c r="B82" s="309" t="s">
        <v>688</v>
      </c>
      <c r="C82" s="49" t="s">
        <v>435</v>
      </c>
      <c r="D82" s="227" t="s">
        <v>35</v>
      </c>
      <c r="E82" s="228" t="s">
        <v>30</v>
      </c>
      <c r="F82" s="31" t="s">
        <v>218</v>
      </c>
      <c r="G82" s="32" t="s">
        <v>62</v>
      </c>
      <c r="H82" s="66" t="s">
        <v>413</v>
      </c>
      <c r="I82" s="32"/>
      <c r="J82" s="32">
        <v>557747</v>
      </c>
      <c r="K82" s="32">
        <v>500</v>
      </c>
      <c r="L82" s="33">
        <v>282</v>
      </c>
      <c r="M82" s="34"/>
      <c r="N82" s="87">
        <v>0.2</v>
      </c>
      <c r="O82" s="83">
        <f t="shared" ref="O82:O83" si="7">IF(K82="","",(L82/K82)*M82*(1-N82))</f>
        <v>0</v>
      </c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</row>
    <row r="83" spans="1:35" ht="15" customHeight="1" thickBot="1" x14ac:dyDescent="0.3">
      <c r="A83" s="57">
        <v>75</v>
      </c>
      <c r="B83" s="310" t="s">
        <v>688</v>
      </c>
      <c r="C83" s="116" t="s">
        <v>435</v>
      </c>
      <c r="D83" s="276" t="s">
        <v>29</v>
      </c>
      <c r="E83" s="242" t="s">
        <v>30</v>
      </c>
      <c r="F83" s="199" t="s">
        <v>31</v>
      </c>
      <c r="G83" s="30" t="s">
        <v>32</v>
      </c>
      <c r="H83" s="200" t="s">
        <v>33</v>
      </c>
      <c r="I83" s="30"/>
      <c r="J83" s="30" t="s">
        <v>34</v>
      </c>
      <c r="K83" s="30">
        <v>500</v>
      </c>
      <c r="L83" s="201">
        <v>398</v>
      </c>
      <c r="M83" s="37"/>
      <c r="N83" s="87">
        <v>0.2</v>
      </c>
      <c r="O83" s="91">
        <f t="shared" si="7"/>
        <v>0</v>
      </c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</row>
    <row r="84" spans="1:35" ht="15" customHeight="1" x14ac:dyDescent="0.25">
      <c r="A84" s="51">
        <v>76</v>
      </c>
      <c r="B84" s="311" t="s">
        <v>689</v>
      </c>
      <c r="C84" s="262" t="s">
        <v>436</v>
      </c>
      <c r="D84" s="277" t="s">
        <v>98</v>
      </c>
      <c r="E84" s="277" t="s">
        <v>103</v>
      </c>
      <c r="F84" s="183" t="s">
        <v>218</v>
      </c>
      <c r="G84" s="183" t="s">
        <v>171</v>
      </c>
      <c r="H84" s="251" t="s">
        <v>413</v>
      </c>
      <c r="I84" s="183"/>
      <c r="J84" s="183">
        <v>560838</v>
      </c>
      <c r="K84" s="183">
        <v>500</v>
      </c>
      <c r="L84" s="187">
        <v>319</v>
      </c>
      <c r="M84" s="70"/>
      <c r="N84" s="87">
        <v>0.2</v>
      </c>
      <c r="O84" s="76">
        <f t="shared" si="0"/>
        <v>0</v>
      </c>
      <c r="P84" s="305">
        <v>47</v>
      </c>
      <c r="Q84" s="293">
        <v>48</v>
      </c>
      <c r="R84" s="285">
        <v>76</v>
      </c>
      <c r="S84" s="288">
        <v>154</v>
      </c>
      <c r="T84" s="285">
        <v>190</v>
      </c>
      <c r="U84" s="293" t="s">
        <v>269</v>
      </c>
      <c r="V84" s="293" t="s">
        <v>657</v>
      </c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</row>
    <row r="85" spans="1:35" ht="14.25" customHeight="1" x14ac:dyDescent="0.25">
      <c r="A85" s="57">
        <v>77</v>
      </c>
      <c r="B85" s="62" t="s">
        <v>689</v>
      </c>
      <c r="C85" s="55" t="s">
        <v>436</v>
      </c>
      <c r="D85" s="228" t="s">
        <v>437</v>
      </c>
      <c r="E85" s="231" t="s">
        <v>103</v>
      </c>
      <c r="F85" s="32" t="s">
        <v>26</v>
      </c>
      <c r="G85" s="32" t="s">
        <v>327</v>
      </c>
      <c r="H85" s="147" t="s">
        <v>23</v>
      </c>
      <c r="I85" s="32"/>
      <c r="J85" s="196">
        <v>353218</v>
      </c>
      <c r="K85" s="32">
        <v>500</v>
      </c>
      <c r="L85" s="33">
        <v>259</v>
      </c>
      <c r="M85" s="34"/>
      <c r="N85" s="87">
        <v>0.2</v>
      </c>
      <c r="O85" s="83">
        <f t="shared" si="0"/>
        <v>0</v>
      </c>
      <c r="P85" s="300">
        <v>77</v>
      </c>
      <c r="Q85" s="285">
        <v>78</v>
      </c>
      <c r="R85" s="294">
        <v>133</v>
      </c>
      <c r="S85" s="300">
        <v>187</v>
      </c>
      <c r="T85" s="285" t="s">
        <v>239</v>
      </c>
      <c r="U85" s="285" t="s">
        <v>553</v>
      </c>
      <c r="V85" s="285" t="s">
        <v>673</v>
      </c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</row>
    <row r="86" spans="1:35" ht="14.25" customHeight="1" x14ac:dyDescent="0.25">
      <c r="A86" s="51">
        <v>78</v>
      </c>
      <c r="B86" s="62" t="s">
        <v>689</v>
      </c>
      <c r="C86" s="55" t="s">
        <v>436</v>
      </c>
      <c r="D86" s="228" t="s">
        <v>437</v>
      </c>
      <c r="E86" s="231" t="s">
        <v>103</v>
      </c>
      <c r="F86" s="32" t="s">
        <v>26</v>
      </c>
      <c r="G86" s="32" t="s">
        <v>327</v>
      </c>
      <c r="H86" s="147" t="s">
        <v>23</v>
      </c>
      <c r="I86" s="32"/>
      <c r="J86" s="196">
        <v>353218</v>
      </c>
      <c r="K86" s="32">
        <v>500</v>
      </c>
      <c r="L86" s="33">
        <v>259</v>
      </c>
      <c r="M86" s="34"/>
      <c r="N86" s="87">
        <v>0.2</v>
      </c>
      <c r="O86" s="83">
        <f t="shared" si="0"/>
        <v>0</v>
      </c>
      <c r="P86" s="300">
        <v>77</v>
      </c>
      <c r="Q86" s="285">
        <v>78</v>
      </c>
      <c r="R86" s="294">
        <v>133</v>
      </c>
      <c r="S86" s="300">
        <v>187</v>
      </c>
      <c r="T86" s="285" t="s">
        <v>239</v>
      </c>
      <c r="U86" s="285" t="s">
        <v>553</v>
      </c>
      <c r="V86" s="285" t="s">
        <v>673</v>
      </c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</row>
    <row r="87" spans="1:35" ht="14.25" customHeight="1" x14ac:dyDescent="0.25">
      <c r="A87" s="57">
        <v>79</v>
      </c>
      <c r="B87" s="62" t="s">
        <v>689</v>
      </c>
      <c r="C87" s="118" t="s">
        <v>438</v>
      </c>
      <c r="D87" s="228" t="s">
        <v>20</v>
      </c>
      <c r="E87" s="228" t="s">
        <v>21</v>
      </c>
      <c r="F87" s="32" t="s">
        <v>31</v>
      </c>
      <c r="G87" s="32" t="s">
        <v>22</v>
      </c>
      <c r="H87" s="147" t="s">
        <v>23</v>
      </c>
      <c r="I87" s="32"/>
      <c r="J87" s="32">
        <v>367149</v>
      </c>
      <c r="K87" s="32">
        <v>125</v>
      </c>
      <c r="L87" s="33">
        <v>296</v>
      </c>
      <c r="M87" s="34"/>
      <c r="N87" s="87">
        <v>0.2</v>
      </c>
      <c r="O87" s="83">
        <f t="shared" si="0"/>
        <v>0</v>
      </c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</row>
    <row r="88" spans="1:35" ht="13.9" customHeight="1" x14ac:dyDescent="0.25">
      <c r="A88" s="51">
        <v>80</v>
      </c>
      <c r="B88" s="62" t="s">
        <v>689</v>
      </c>
      <c r="C88" s="118" t="s">
        <v>439</v>
      </c>
      <c r="D88" s="228" t="s">
        <v>47</v>
      </c>
      <c r="E88" s="228" t="s">
        <v>336</v>
      </c>
      <c r="F88" s="32" t="s">
        <v>31</v>
      </c>
      <c r="G88" s="32" t="s">
        <v>49</v>
      </c>
      <c r="H88" s="147" t="s">
        <v>23</v>
      </c>
      <c r="I88" s="32"/>
      <c r="J88" s="32">
        <v>302026</v>
      </c>
      <c r="K88" s="32">
        <v>200</v>
      </c>
      <c r="L88" s="33">
        <v>215</v>
      </c>
      <c r="M88" s="34"/>
      <c r="N88" s="87">
        <v>0.2</v>
      </c>
      <c r="O88" s="83">
        <f t="shared" si="0"/>
        <v>0</v>
      </c>
      <c r="P88" s="288">
        <v>44</v>
      </c>
      <c r="Q88" s="294">
        <v>45</v>
      </c>
      <c r="R88" s="285">
        <v>80</v>
      </c>
      <c r="S88" s="297">
        <v>125</v>
      </c>
      <c r="T88" s="286">
        <v>130</v>
      </c>
      <c r="U88" s="286" t="s">
        <v>535</v>
      </c>
      <c r="V88" s="295" t="s">
        <v>551</v>
      </c>
      <c r="W88" s="286" t="s">
        <v>172</v>
      </c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</row>
    <row r="89" spans="1:35" ht="13.9" customHeight="1" x14ac:dyDescent="0.25">
      <c r="A89" s="57">
        <v>81</v>
      </c>
      <c r="B89" s="62" t="s">
        <v>689</v>
      </c>
      <c r="C89" s="118" t="s">
        <v>439</v>
      </c>
      <c r="D89" s="228" t="s">
        <v>115</v>
      </c>
      <c r="E89" s="228" t="s">
        <v>352</v>
      </c>
      <c r="F89" s="32" t="s">
        <v>218</v>
      </c>
      <c r="G89" s="32" t="s">
        <v>116</v>
      </c>
      <c r="H89" s="197" t="s">
        <v>375</v>
      </c>
      <c r="I89" s="32"/>
      <c r="J89" s="32">
        <v>566930</v>
      </c>
      <c r="K89" s="32">
        <v>500</v>
      </c>
      <c r="L89" s="33">
        <v>263</v>
      </c>
      <c r="M89" s="34"/>
      <c r="N89" s="87">
        <v>0.2</v>
      </c>
      <c r="O89" s="83">
        <f t="shared" si="0"/>
        <v>0</v>
      </c>
      <c r="P89" s="288">
        <v>32</v>
      </c>
      <c r="Q89" s="305">
        <v>61</v>
      </c>
      <c r="R89" s="300">
        <v>81</v>
      </c>
      <c r="S89" s="288">
        <v>142</v>
      </c>
      <c r="T89" s="293">
        <v>164</v>
      </c>
      <c r="U89" s="286" t="s">
        <v>117</v>
      </c>
      <c r="V89" s="286" t="s">
        <v>219</v>
      </c>
      <c r="W89" s="293" t="s">
        <v>547</v>
      </c>
      <c r="X89" s="286" t="s">
        <v>637</v>
      </c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</row>
    <row r="90" spans="1:35" ht="14.25" customHeight="1" x14ac:dyDescent="0.25">
      <c r="A90" s="51">
        <v>82</v>
      </c>
      <c r="B90" s="62" t="s">
        <v>689</v>
      </c>
      <c r="C90" s="55" t="s">
        <v>440</v>
      </c>
      <c r="D90" s="228" t="s">
        <v>297</v>
      </c>
      <c r="E90" s="228" t="s">
        <v>95</v>
      </c>
      <c r="F90" s="32" t="s">
        <v>218</v>
      </c>
      <c r="G90" s="32" t="s">
        <v>243</v>
      </c>
      <c r="H90" s="197" t="s">
        <v>375</v>
      </c>
      <c r="I90" s="32"/>
      <c r="J90" s="32">
        <v>565188</v>
      </c>
      <c r="K90" s="32">
        <v>500</v>
      </c>
      <c r="L90" s="33">
        <v>368</v>
      </c>
      <c r="M90" s="34"/>
      <c r="N90" s="87">
        <v>0.2</v>
      </c>
      <c r="O90" s="83">
        <f t="shared" si="0"/>
        <v>0</v>
      </c>
      <c r="P90" s="285">
        <v>82</v>
      </c>
      <c r="Q90" s="293">
        <v>218</v>
      </c>
      <c r="R90" s="305">
        <v>219</v>
      </c>
      <c r="S90" s="285" t="s">
        <v>304</v>
      </c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</row>
    <row r="91" spans="1:35" ht="13.9" customHeight="1" x14ac:dyDescent="0.25">
      <c r="A91" s="57">
        <v>83</v>
      </c>
      <c r="B91" s="62" t="s">
        <v>689</v>
      </c>
      <c r="C91" s="119" t="s">
        <v>441</v>
      </c>
      <c r="D91" s="30"/>
      <c r="E91" s="30" t="s">
        <v>167</v>
      </c>
      <c r="F91" s="30"/>
      <c r="G91" s="30"/>
      <c r="H91" s="200"/>
      <c r="I91" s="30"/>
      <c r="J91" s="30"/>
      <c r="K91" s="199"/>
      <c r="L91" s="30"/>
      <c r="M91" s="170"/>
      <c r="N91" s="87">
        <v>0.2</v>
      </c>
      <c r="O91" s="91" t="str">
        <f t="shared" si="0"/>
        <v/>
      </c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</row>
    <row r="92" spans="1:35" ht="14.25" customHeight="1" x14ac:dyDescent="0.25">
      <c r="A92" s="51">
        <v>84</v>
      </c>
      <c r="B92" s="62" t="s">
        <v>689</v>
      </c>
      <c r="C92" s="119" t="s">
        <v>441</v>
      </c>
      <c r="D92" s="30" t="s">
        <v>106</v>
      </c>
      <c r="E92" s="30" t="s">
        <v>167</v>
      </c>
      <c r="F92" s="32" t="s">
        <v>31</v>
      </c>
      <c r="G92" s="30" t="s">
        <v>107</v>
      </c>
      <c r="H92" s="254" t="s">
        <v>23</v>
      </c>
      <c r="I92" s="30"/>
      <c r="J92" s="30">
        <v>323048</v>
      </c>
      <c r="K92" s="199">
        <v>500</v>
      </c>
      <c r="L92" s="30">
        <v>278</v>
      </c>
      <c r="M92" s="170"/>
      <c r="N92" s="87">
        <v>0.2</v>
      </c>
      <c r="O92" s="91">
        <f t="shared" si="0"/>
        <v>0</v>
      </c>
      <c r="P92" s="285">
        <v>84</v>
      </c>
      <c r="Q92" s="286">
        <v>112</v>
      </c>
      <c r="R92" s="286" t="s">
        <v>536</v>
      </c>
      <c r="S92" s="285" t="s">
        <v>677</v>
      </c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</row>
    <row r="93" spans="1:35" ht="13.9" customHeight="1" x14ac:dyDescent="0.25">
      <c r="A93" s="57">
        <v>85</v>
      </c>
      <c r="B93" s="62" t="s">
        <v>689</v>
      </c>
      <c r="C93" s="119" t="s">
        <v>441</v>
      </c>
      <c r="D93" s="30" t="s">
        <v>45</v>
      </c>
      <c r="E93" s="30" t="s">
        <v>43</v>
      </c>
      <c r="F93" s="32" t="s">
        <v>218</v>
      </c>
      <c r="G93" s="32" t="s">
        <v>442</v>
      </c>
      <c r="H93" s="197" t="s">
        <v>413</v>
      </c>
      <c r="I93" s="32"/>
      <c r="J93" s="32">
        <v>560273</v>
      </c>
      <c r="K93" s="31">
        <v>125</v>
      </c>
      <c r="L93" s="32">
        <v>120</v>
      </c>
      <c r="M93" s="52"/>
      <c r="N93" s="87">
        <v>0.2</v>
      </c>
      <c r="O93" s="91">
        <f t="shared" si="0"/>
        <v>0</v>
      </c>
      <c r="P93" s="300">
        <v>85</v>
      </c>
      <c r="Q93" s="288" t="s">
        <v>228</v>
      </c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</row>
    <row r="94" spans="1:35" ht="14.25" customHeight="1" x14ac:dyDescent="0.25">
      <c r="A94" s="51">
        <v>86</v>
      </c>
      <c r="B94" s="62" t="s">
        <v>689</v>
      </c>
      <c r="C94" s="119" t="s">
        <v>441</v>
      </c>
      <c r="D94" s="30" t="s">
        <v>20</v>
      </c>
      <c r="E94" s="30" t="s">
        <v>43</v>
      </c>
      <c r="F94" s="32" t="s">
        <v>226</v>
      </c>
      <c r="G94" s="32" t="s">
        <v>443</v>
      </c>
      <c r="H94" s="197" t="s">
        <v>413</v>
      </c>
      <c r="I94" s="32"/>
      <c r="J94" s="32">
        <v>560180</v>
      </c>
      <c r="K94" s="31">
        <v>500</v>
      </c>
      <c r="L94" s="32">
        <v>319</v>
      </c>
      <c r="M94" s="52"/>
      <c r="N94" s="87">
        <v>0.2</v>
      </c>
      <c r="O94" s="91">
        <f t="shared" si="0"/>
        <v>0</v>
      </c>
      <c r="P94" s="285">
        <v>86</v>
      </c>
      <c r="Q94" s="285">
        <v>92</v>
      </c>
      <c r="R94" s="285">
        <v>96</v>
      </c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</row>
    <row r="95" spans="1:35" ht="14.25" customHeight="1" x14ac:dyDescent="0.25">
      <c r="A95" s="57">
        <v>87</v>
      </c>
      <c r="B95" s="62" t="s">
        <v>689</v>
      </c>
      <c r="C95" s="55" t="s">
        <v>441</v>
      </c>
      <c r="D95" s="32" t="s">
        <v>50</v>
      </c>
      <c r="E95" s="32" t="s">
        <v>43</v>
      </c>
      <c r="F95" s="32" t="s">
        <v>218</v>
      </c>
      <c r="G95" s="188" t="s">
        <v>51</v>
      </c>
      <c r="H95" s="232" t="s">
        <v>413</v>
      </c>
      <c r="I95" s="188"/>
      <c r="J95" s="188">
        <v>560177</v>
      </c>
      <c r="K95" s="190">
        <v>500</v>
      </c>
      <c r="L95" s="192">
        <v>355</v>
      </c>
      <c r="M95" s="171"/>
      <c r="N95" s="87">
        <v>0.2</v>
      </c>
      <c r="O95" s="91">
        <f t="shared" si="0"/>
        <v>0</v>
      </c>
      <c r="P95" s="286">
        <v>8</v>
      </c>
      <c r="Q95" s="295">
        <v>70</v>
      </c>
      <c r="R95" s="300">
        <v>87</v>
      </c>
      <c r="S95" s="301">
        <v>177</v>
      </c>
      <c r="T95" s="295" t="s">
        <v>207</v>
      </c>
      <c r="U95" s="285" t="s">
        <v>568</v>
      </c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</row>
    <row r="96" spans="1:35" ht="13.9" customHeight="1" x14ac:dyDescent="0.25">
      <c r="A96" s="51">
        <v>88</v>
      </c>
      <c r="B96" s="62" t="s">
        <v>689</v>
      </c>
      <c r="C96" s="120" t="s">
        <v>441</v>
      </c>
      <c r="D96" s="203" t="s">
        <v>106</v>
      </c>
      <c r="E96" s="203" t="s">
        <v>43</v>
      </c>
      <c r="F96" s="32" t="s">
        <v>233</v>
      </c>
      <c r="G96" s="32" t="s">
        <v>162</v>
      </c>
      <c r="H96" s="197" t="s">
        <v>413</v>
      </c>
      <c r="I96" s="32"/>
      <c r="J96" s="32">
        <v>624347</v>
      </c>
      <c r="K96" s="31">
        <v>250</v>
      </c>
      <c r="L96" s="33">
        <v>500</v>
      </c>
      <c r="M96" s="52"/>
      <c r="N96" s="87">
        <v>0.2</v>
      </c>
      <c r="O96" s="91">
        <f t="shared" si="0"/>
        <v>0</v>
      </c>
      <c r="P96" s="295">
        <v>72</v>
      </c>
      <c r="Q96" s="285">
        <v>88</v>
      </c>
      <c r="R96" s="285">
        <v>94</v>
      </c>
      <c r="S96" s="285" t="s">
        <v>513</v>
      </c>
      <c r="T96" s="285" t="s">
        <v>679</v>
      </c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</row>
    <row r="97" spans="1:35" ht="13.9" customHeight="1" x14ac:dyDescent="0.25">
      <c r="A97" s="57">
        <v>89</v>
      </c>
      <c r="B97" s="312" t="s">
        <v>689</v>
      </c>
      <c r="C97" s="119" t="s">
        <v>441</v>
      </c>
      <c r="D97" s="30" t="s">
        <v>50</v>
      </c>
      <c r="E97" s="30" t="s">
        <v>43</v>
      </c>
      <c r="F97" s="30" t="s">
        <v>218</v>
      </c>
      <c r="G97" s="203" t="s">
        <v>105</v>
      </c>
      <c r="H97" s="233" t="s">
        <v>413</v>
      </c>
      <c r="I97" s="203"/>
      <c r="J97" s="203">
        <v>560727</v>
      </c>
      <c r="K97" s="213">
        <v>250</v>
      </c>
      <c r="L97" s="214">
        <v>355</v>
      </c>
      <c r="M97" s="172"/>
      <c r="N97" s="87">
        <v>0.2</v>
      </c>
      <c r="O97" s="91">
        <f t="shared" si="0"/>
        <v>0</v>
      </c>
      <c r="P97" s="294">
        <v>31</v>
      </c>
      <c r="Q97" s="300">
        <v>89</v>
      </c>
      <c r="R97" s="300">
        <v>93</v>
      </c>
      <c r="S97" s="300">
        <v>97</v>
      </c>
      <c r="T97" s="297">
        <v>119</v>
      </c>
      <c r="U97" s="295">
        <v>234</v>
      </c>
      <c r="V97" s="285" t="s">
        <v>308</v>
      </c>
      <c r="W97" s="285" t="s">
        <v>556</v>
      </c>
      <c r="X97" s="288" t="s">
        <v>647</v>
      </c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</row>
    <row r="98" spans="1:35" ht="13.9" customHeight="1" x14ac:dyDescent="0.25">
      <c r="A98" s="51">
        <v>90</v>
      </c>
      <c r="B98" s="312" t="s">
        <v>689</v>
      </c>
      <c r="C98" s="121" t="s">
        <v>441</v>
      </c>
      <c r="D98" s="32" t="s">
        <v>157</v>
      </c>
      <c r="E98" s="32" t="s">
        <v>43</v>
      </c>
      <c r="F98" s="32" t="s">
        <v>218</v>
      </c>
      <c r="G98" s="32">
        <v>10.1</v>
      </c>
      <c r="H98" s="197" t="s">
        <v>413</v>
      </c>
      <c r="I98" s="32"/>
      <c r="J98" s="32">
        <v>561190</v>
      </c>
      <c r="K98" s="31">
        <v>250</v>
      </c>
      <c r="L98" s="33">
        <v>275</v>
      </c>
      <c r="M98" s="52"/>
      <c r="N98" s="87">
        <v>0.2</v>
      </c>
      <c r="O98" s="94">
        <f t="shared" si="0"/>
        <v>0</v>
      </c>
      <c r="P98" s="301">
        <v>71</v>
      </c>
      <c r="Q98" s="285">
        <v>90</v>
      </c>
      <c r="R98" s="300">
        <v>91</v>
      </c>
      <c r="S98" s="300">
        <v>95</v>
      </c>
      <c r="T98" s="285" t="s">
        <v>309</v>
      </c>
      <c r="U98" s="285" t="s">
        <v>678</v>
      </c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</row>
    <row r="99" spans="1:35" ht="13.9" customHeight="1" x14ac:dyDescent="0.25">
      <c r="A99" s="57">
        <v>91</v>
      </c>
      <c r="B99" s="312" t="s">
        <v>689</v>
      </c>
      <c r="C99" s="121" t="s">
        <v>441</v>
      </c>
      <c r="D99" s="32" t="s">
        <v>157</v>
      </c>
      <c r="E99" s="32" t="s">
        <v>43</v>
      </c>
      <c r="F99" s="32" t="s">
        <v>218</v>
      </c>
      <c r="G99" s="32">
        <v>10.1</v>
      </c>
      <c r="H99" s="197" t="s">
        <v>413</v>
      </c>
      <c r="I99" s="32"/>
      <c r="J99" s="32">
        <v>561190</v>
      </c>
      <c r="K99" s="31">
        <v>250</v>
      </c>
      <c r="L99" s="33">
        <v>275</v>
      </c>
      <c r="M99" s="52"/>
      <c r="N99" s="87">
        <v>0.2</v>
      </c>
      <c r="O99" s="94">
        <f t="shared" si="0"/>
        <v>0</v>
      </c>
      <c r="P99" s="301">
        <v>71</v>
      </c>
      <c r="Q99" s="285">
        <v>90</v>
      </c>
      <c r="R99" s="300">
        <v>91</v>
      </c>
      <c r="S99" s="300">
        <v>95</v>
      </c>
      <c r="T99" s="285" t="s">
        <v>309</v>
      </c>
      <c r="U99" s="285" t="s">
        <v>678</v>
      </c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</row>
    <row r="100" spans="1:35" ht="13.9" customHeight="1" x14ac:dyDescent="0.25">
      <c r="A100" s="51">
        <v>92</v>
      </c>
      <c r="B100" s="312" t="s">
        <v>689</v>
      </c>
      <c r="C100" s="265" t="s">
        <v>441</v>
      </c>
      <c r="D100" s="30" t="s">
        <v>20</v>
      </c>
      <c r="E100" s="30" t="s">
        <v>43</v>
      </c>
      <c r="F100" s="30" t="s">
        <v>226</v>
      </c>
      <c r="G100" s="30" t="s">
        <v>443</v>
      </c>
      <c r="H100" s="235" t="s">
        <v>413</v>
      </c>
      <c r="I100" s="30"/>
      <c r="J100" s="30">
        <v>560270</v>
      </c>
      <c r="K100" s="199">
        <v>125</v>
      </c>
      <c r="L100" s="30">
        <v>319</v>
      </c>
      <c r="M100" s="170"/>
      <c r="N100" s="87">
        <v>0.2</v>
      </c>
      <c r="O100" s="92">
        <f t="shared" si="0"/>
        <v>0</v>
      </c>
      <c r="P100" s="285">
        <v>86</v>
      </c>
      <c r="Q100" s="285">
        <v>92</v>
      </c>
      <c r="R100" s="285">
        <v>96</v>
      </c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</row>
    <row r="101" spans="1:35" ht="14.25" customHeight="1" x14ac:dyDescent="0.25">
      <c r="A101" s="57">
        <v>93</v>
      </c>
      <c r="B101" s="312" t="s">
        <v>689</v>
      </c>
      <c r="C101" s="121" t="s">
        <v>441</v>
      </c>
      <c r="D101" s="32" t="s">
        <v>50</v>
      </c>
      <c r="E101" s="32" t="s">
        <v>43</v>
      </c>
      <c r="F101" s="32" t="s">
        <v>218</v>
      </c>
      <c r="G101" s="32" t="s">
        <v>105</v>
      </c>
      <c r="H101" s="197" t="s">
        <v>413</v>
      </c>
      <c r="I101" s="32"/>
      <c r="J101" s="32">
        <v>560727</v>
      </c>
      <c r="K101" s="31">
        <v>250</v>
      </c>
      <c r="L101" s="33">
        <v>355</v>
      </c>
      <c r="M101" s="52"/>
      <c r="N101" s="87">
        <v>0.2</v>
      </c>
      <c r="O101" s="94">
        <f t="shared" si="0"/>
        <v>0</v>
      </c>
      <c r="P101" s="294">
        <v>31</v>
      </c>
      <c r="Q101" s="300">
        <v>89</v>
      </c>
      <c r="R101" s="300">
        <v>93</v>
      </c>
      <c r="S101" s="300">
        <v>97</v>
      </c>
      <c r="T101" s="297">
        <v>119</v>
      </c>
      <c r="U101" s="295">
        <v>234</v>
      </c>
      <c r="V101" s="285" t="s">
        <v>308</v>
      </c>
      <c r="W101" s="285" t="s">
        <v>556</v>
      </c>
      <c r="X101" s="288" t="s">
        <v>647</v>
      </c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</row>
    <row r="102" spans="1:35" ht="14.25" customHeight="1" x14ac:dyDescent="0.25">
      <c r="A102" s="51">
        <v>94</v>
      </c>
      <c r="B102" s="312" t="s">
        <v>689</v>
      </c>
      <c r="C102" s="121" t="s">
        <v>441</v>
      </c>
      <c r="D102" s="32" t="s">
        <v>106</v>
      </c>
      <c r="E102" s="32" t="s">
        <v>43</v>
      </c>
      <c r="F102" s="32" t="s">
        <v>233</v>
      </c>
      <c r="G102" s="32" t="s">
        <v>162</v>
      </c>
      <c r="H102" s="197" t="s">
        <v>432</v>
      </c>
      <c r="I102" s="32"/>
      <c r="J102" s="32">
        <v>624347</v>
      </c>
      <c r="K102" s="31">
        <v>250</v>
      </c>
      <c r="L102" s="33">
        <v>500</v>
      </c>
      <c r="M102" s="52"/>
      <c r="N102" s="87">
        <v>0.2</v>
      </c>
      <c r="O102" s="94">
        <f t="shared" si="0"/>
        <v>0</v>
      </c>
      <c r="P102" s="295">
        <v>72</v>
      </c>
      <c r="Q102" s="285">
        <v>88</v>
      </c>
      <c r="R102" s="285">
        <v>94</v>
      </c>
      <c r="S102" s="285" t="s">
        <v>513</v>
      </c>
      <c r="T102" s="285" t="s">
        <v>679</v>
      </c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</row>
    <row r="103" spans="1:35" ht="14.25" customHeight="1" x14ac:dyDescent="0.25">
      <c r="A103" s="57">
        <v>95</v>
      </c>
      <c r="B103" s="312" t="s">
        <v>689</v>
      </c>
      <c r="C103" s="121" t="s">
        <v>441</v>
      </c>
      <c r="D103" s="32" t="s">
        <v>157</v>
      </c>
      <c r="E103" s="32" t="s">
        <v>43</v>
      </c>
      <c r="F103" s="32" t="s">
        <v>218</v>
      </c>
      <c r="G103" s="32">
        <v>10.1</v>
      </c>
      <c r="H103" s="197" t="s">
        <v>413</v>
      </c>
      <c r="I103" s="32"/>
      <c r="J103" s="32">
        <v>561190</v>
      </c>
      <c r="K103" s="31">
        <v>250</v>
      </c>
      <c r="L103" s="33">
        <v>275</v>
      </c>
      <c r="M103" s="52"/>
      <c r="N103" s="87">
        <v>0.2</v>
      </c>
      <c r="O103" s="94">
        <f t="shared" si="0"/>
        <v>0</v>
      </c>
      <c r="P103" s="301">
        <v>71</v>
      </c>
      <c r="Q103" s="285">
        <v>90</v>
      </c>
      <c r="R103" s="300">
        <v>91</v>
      </c>
      <c r="S103" s="300">
        <v>95</v>
      </c>
      <c r="T103" s="285" t="s">
        <v>309</v>
      </c>
      <c r="U103" s="285" t="s">
        <v>678</v>
      </c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</row>
    <row r="104" spans="1:35" ht="14.25" customHeight="1" x14ac:dyDescent="0.25">
      <c r="A104" s="51">
        <v>96</v>
      </c>
      <c r="B104" s="312" t="s">
        <v>689</v>
      </c>
      <c r="C104" s="266" t="s">
        <v>441</v>
      </c>
      <c r="D104" s="188" t="s">
        <v>20</v>
      </c>
      <c r="E104" s="188" t="s">
        <v>43</v>
      </c>
      <c r="F104" s="188" t="s">
        <v>226</v>
      </c>
      <c r="G104" s="188" t="s">
        <v>443</v>
      </c>
      <c r="H104" s="232" t="s">
        <v>413</v>
      </c>
      <c r="I104" s="188"/>
      <c r="J104" s="188">
        <v>560180</v>
      </c>
      <c r="K104" s="190">
        <v>250</v>
      </c>
      <c r="L104" s="188">
        <v>319</v>
      </c>
      <c r="M104" s="171"/>
      <c r="N104" s="87">
        <v>0.2</v>
      </c>
      <c r="O104" s="83">
        <f t="shared" si="0"/>
        <v>0</v>
      </c>
      <c r="P104" s="285">
        <v>86</v>
      </c>
      <c r="Q104" s="285">
        <v>92</v>
      </c>
      <c r="R104" s="285">
        <v>96</v>
      </c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</row>
    <row r="105" spans="1:35" ht="14.25" customHeight="1" thickBot="1" x14ac:dyDescent="0.3">
      <c r="A105" s="57">
        <v>97</v>
      </c>
      <c r="B105" s="313" t="s">
        <v>689</v>
      </c>
      <c r="C105" s="267" t="s">
        <v>441</v>
      </c>
      <c r="D105" s="219" t="s">
        <v>50</v>
      </c>
      <c r="E105" s="219" t="s">
        <v>43</v>
      </c>
      <c r="F105" s="219" t="s">
        <v>218</v>
      </c>
      <c r="G105" s="219" t="s">
        <v>105</v>
      </c>
      <c r="H105" s="278" t="s">
        <v>413</v>
      </c>
      <c r="I105" s="219"/>
      <c r="J105" s="219">
        <v>560727</v>
      </c>
      <c r="K105" s="217">
        <v>250</v>
      </c>
      <c r="L105" s="220">
        <v>355</v>
      </c>
      <c r="M105" s="282"/>
      <c r="N105" s="87">
        <v>0.2</v>
      </c>
      <c r="O105" s="97">
        <f t="shared" si="0"/>
        <v>0</v>
      </c>
      <c r="P105" s="294">
        <v>31</v>
      </c>
      <c r="Q105" s="300">
        <v>89</v>
      </c>
      <c r="R105" s="300">
        <v>93</v>
      </c>
      <c r="S105" s="300">
        <v>97</v>
      </c>
      <c r="T105" s="297">
        <v>119</v>
      </c>
      <c r="U105" s="295">
        <v>234</v>
      </c>
      <c r="V105" s="285" t="s">
        <v>308</v>
      </c>
      <c r="W105" s="285" t="s">
        <v>556</v>
      </c>
      <c r="X105" s="288" t="s">
        <v>647</v>
      </c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</row>
    <row r="106" spans="1:35" ht="14.25" customHeight="1" x14ac:dyDescent="0.25">
      <c r="A106" s="51">
        <v>98</v>
      </c>
      <c r="B106" s="283"/>
      <c r="C106" s="283"/>
      <c r="D106" s="188"/>
      <c r="E106" s="188"/>
      <c r="F106" s="188"/>
      <c r="G106" s="188"/>
      <c r="H106" s="188"/>
      <c r="I106" s="188"/>
      <c r="J106" s="188"/>
      <c r="K106" s="190"/>
      <c r="L106" s="188"/>
      <c r="M106" s="171"/>
      <c r="N106" s="87">
        <v>0.2</v>
      </c>
      <c r="O106" s="83" t="str">
        <f t="shared" si="0"/>
        <v/>
      </c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</row>
    <row r="107" spans="1:35" ht="14.25" customHeight="1" x14ac:dyDescent="0.25">
      <c r="A107" s="57">
        <v>99</v>
      </c>
      <c r="B107" s="314"/>
      <c r="C107" s="41"/>
      <c r="D107" s="32"/>
      <c r="E107" s="32"/>
      <c r="F107" s="32"/>
      <c r="G107" s="32"/>
      <c r="H107" s="32"/>
      <c r="I107" s="32"/>
      <c r="J107" s="32"/>
      <c r="K107" s="31"/>
      <c r="L107" s="32"/>
      <c r="M107" s="52"/>
      <c r="N107" s="87">
        <v>0.2</v>
      </c>
      <c r="O107" s="83" t="str">
        <f t="shared" si="0"/>
        <v/>
      </c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</row>
    <row r="108" spans="1:35" ht="14.25" customHeight="1" thickBot="1" x14ac:dyDescent="0.3">
      <c r="A108" s="51">
        <v>100</v>
      </c>
      <c r="B108" s="43"/>
      <c r="C108" s="41"/>
      <c r="D108" s="32"/>
      <c r="E108" s="32"/>
      <c r="F108" s="32"/>
      <c r="G108" s="32"/>
      <c r="H108" s="66"/>
      <c r="I108" s="32"/>
      <c r="J108" s="32"/>
      <c r="K108" s="31"/>
      <c r="L108" s="32"/>
      <c r="M108" s="52"/>
      <c r="N108" s="87">
        <v>0.2</v>
      </c>
      <c r="O108" s="83" t="str">
        <f t="shared" si="0"/>
        <v/>
      </c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</row>
    <row r="109" spans="1:35" ht="15" customHeight="1" x14ac:dyDescent="0.25">
      <c r="A109" s="57">
        <v>101</v>
      </c>
      <c r="B109" s="296" t="s">
        <v>690</v>
      </c>
      <c r="C109" s="122" t="s">
        <v>374</v>
      </c>
      <c r="D109" s="183" t="s">
        <v>444</v>
      </c>
      <c r="E109" s="184" t="s">
        <v>93</v>
      </c>
      <c r="F109" s="185" t="s">
        <v>218</v>
      </c>
      <c r="G109" s="183">
        <v>581</v>
      </c>
      <c r="H109" s="186" t="s">
        <v>375</v>
      </c>
      <c r="I109" s="183"/>
      <c r="J109" s="183">
        <v>563778</v>
      </c>
      <c r="K109" s="183">
        <v>500</v>
      </c>
      <c r="L109" s="187">
        <v>373</v>
      </c>
      <c r="M109" s="70"/>
      <c r="N109" s="87">
        <v>0.2</v>
      </c>
      <c r="O109" s="76">
        <f t="shared" ref="O109:O208" si="8">IF(K109="","",(L109/K109)*M109*(1-N109))</f>
        <v>0</v>
      </c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</row>
    <row r="110" spans="1:35" ht="15" customHeight="1" x14ac:dyDescent="0.25">
      <c r="A110" s="51">
        <v>102</v>
      </c>
      <c r="B110" s="299" t="s">
        <v>690</v>
      </c>
      <c r="C110" s="44" t="s">
        <v>374</v>
      </c>
      <c r="D110" s="32" t="s">
        <v>94</v>
      </c>
      <c r="E110" s="193" t="s">
        <v>93</v>
      </c>
      <c r="F110" s="31" t="s">
        <v>364</v>
      </c>
      <c r="G110" s="32" t="s">
        <v>97</v>
      </c>
      <c r="H110" s="202" t="s">
        <v>445</v>
      </c>
      <c r="I110" s="32"/>
      <c r="J110" s="32">
        <v>742643</v>
      </c>
      <c r="K110" s="32">
        <v>250</v>
      </c>
      <c r="L110" s="33">
        <v>363</v>
      </c>
      <c r="M110" s="34"/>
      <c r="N110" s="87">
        <v>0.2</v>
      </c>
      <c r="O110" s="94">
        <f t="shared" si="8"/>
        <v>0</v>
      </c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</row>
    <row r="111" spans="1:35" ht="15" customHeight="1" x14ac:dyDescent="0.25">
      <c r="A111" s="57">
        <v>103</v>
      </c>
      <c r="B111" s="299" t="s">
        <v>690</v>
      </c>
      <c r="C111" s="44" t="s">
        <v>374</v>
      </c>
      <c r="D111" s="32" t="s">
        <v>115</v>
      </c>
      <c r="E111" s="193" t="s">
        <v>93</v>
      </c>
      <c r="F111" s="31" t="s">
        <v>218</v>
      </c>
      <c r="G111" s="32" t="s">
        <v>324</v>
      </c>
      <c r="H111" s="202" t="s">
        <v>375</v>
      </c>
      <c r="I111" s="32"/>
      <c r="J111" s="32">
        <v>564724</v>
      </c>
      <c r="K111" s="32">
        <v>500</v>
      </c>
      <c r="L111" s="33">
        <v>422</v>
      </c>
      <c r="M111" s="34"/>
      <c r="N111" s="87">
        <v>0.2</v>
      </c>
      <c r="O111" s="94">
        <f>IF(K111="","",(L111/K111)*M111*(1-N111))</f>
        <v>0</v>
      </c>
      <c r="P111" s="293">
        <v>54</v>
      </c>
      <c r="Q111" s="305">
        <v>57</v>
      </c>
      <c r="R111" s="297">
        <v>103</v>
      </c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</row>
    <row r="112" spans="1:35" ht="15" customHeight="1" x14ac:dyDescent="0.25">
      <c r="A112" s="51">
        <v>104</v>
      </c>
      <c r="B112" s="299" t="s">
        <v>690</v>
      </c>
      <c r="C112" s="44" t="s">
        <v>374</v>
      </c>
      <c r="D112" s="32" t="s">
        <v>45</v>
      </c>
      <c r="E112" s="193" t="s">
        <v>93</v>
      </c>
      <c r="F112" s="31" t="s">
        <v>218</v>
      </c>
      <c r="G112" s="31" t="s">
        <v>112</v>
      </c>
      <c r="H112" s="202" t="s">
        <v>375</v>
      </c>
      <c r="I112" s="32"/>
      <c r="J112" s="32">
        <v>563795</v>
      </c>
      <c r="K112" s="32">
        <v>500</v>
      </c>
      <c r="L112" s="33">
        <v>387</v>
      </c>
      <c r="M112" s="34"/>
      <c r="N112" s="87">
        <v>0.2</v>
      </c>
      <c r="O112" s="94">
        <f>IF(K112="","",(L112/K112)*M112*(1-N112))</f>
        <v>0</v>
      </c>
      <c r="P112" s="297">
        <v>1</v>
      </c>
      <c r="Q112" s="286">
        <v>104</v>
      </c>
      <c r="R112" s="294">
        <v>155</v>
      </c>
      <c r="S112" s="288">
        <v>156</v>
      </c>
      <c r="T112" s="293" t="s">
        <v>138</v>
      </c>
      <c r="U112" s="288" t="s">
        <v>259</v>
      </c>
      <c r="V112" s="288" t="s">
        <v>264</v>
      </c>
      <c r="W112" s="288" t="s">
        <v>651</v>
      </c>
      <c r="X112" s="288" t="s">
        <v>654</v>
      </c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</row>
    <row r="113" spans="1:35" ht="13.9" customHeight="1" x14ac:dyDescent="0.25">
      <c r="A113" s="57">
        <v>105</v>
      </c>
      <c r="B113" s="299" t="s">
        <v>690</v>
      </c>
      <c r="C113" s="44" t="s">
        <v>374</v>
      </c>
      <c r="D113" s="32"/>
      <c r="E113" s="193" t="s">
        <v>93</v>
      </c>
      <c r="F113" s="31"/>
      <c r="G113" s="32"/>
      <c r="H113" s="202"/>
      <c r="I113" s="32"/>
      <c r="J113" s="32"/>
      <c r="K113" s="32"/>
      <c r="L113" s="33"/>
      <c r="M113" s="34"/>
      <c r="N113" s="87">
        <v>0.2</v>
      </c>
      <c r="O113" s="94" t="str">
        <f t="shared" ref="O113" si="9">IF(K113="","",(L113/K113)*M113*(1-N113))</f>
        <v/>
      </c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</row>
    <row r="114" spans="1:35" ht="14.25" customHeight="1" x14ac:dyDescent="0.25">
      <c r="A114" s="51">
        <v>106</v>
      </c>
      <c r="B114" s="299" t="s">
        <v>690</v>
      </c>
      <c r="C114" s="44" t="s">
        <v>374</v>
      </c>
      <c r="D114" s="32" t="s">
        <v>76</v>
      </c>
      <c r="E114" s="193" t="s">
        <v>93</v>
      </c>
      <c r="F114" s="31" t="s">
        <v>218</v>
      </c>
      <c r="G114" s="32" t="s">
        <v>77</v>
      </c>
      <c r="H114" s="202" t="s">
        <v>375</v>
      </c>
      <c r="I114" s="32"/>
      <c r="J114" s="32">
        <v>563791</v>
      </c>
      <c r="K114" s="32">
        <v>125</v>
      </c>
      <c r="L114" s="33">
        <v>210</v>
      </c>
      <c r="M114" s="34"/>
      <c r="N114" s="87">
        <v>0.2</v>
      </c>
      <c r="O114" s="94">
        <f>IF(K114="","",(L114/K114)*M114*(1-N114))</f>
        <v>0</v>
      </c>
      <c r="P114" s="297">
        <v>19</v>
      </c>
      <c r="Q114" s="286">
        <v>20</v>
      </c>
      <c r="R114" s="286">
        <v>106</v>
      </c>
      <c r="S114" s="286" t="s">
        <v>480</v>
      </c>
      <c r="T114" s="286" t="s">
        <v>499</v>
      </c>
      <c r="U114" s="293" t="s">
        <v>230</v>
      </c>
      <c r="V114" s="293" t="s">
        <v>231</v>
      </c>
      <c r="W114" s="286" t="s">
        <v>540</v>
      </c>
      <c r="X114" s="286" t="s">
        <v>642</v>
      </c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</row>
    <row r="115" spans="1:35" ht="14.25" customHeight="1" x14ac:dyDescent="0.25">
      <c r="A115" s="57">
        <v>107</v>
      </c>
      <c r="B115" s="299" t="s">
        <v>690</v>
      </c>
      <c r="C115" s="77" t="s">
        <v>374</v>
      </c>
      <c r="D115" s="32" t="s">
        <v>446</v>
      </c>
      <c r="E115" s="193" t="s">
        <v>93</v>
      </c>
      <c r="F115" s="31" t="s">
        <v>218</v>
      </c>
      <c r="G115" s="32" t="s">
        <v>447</v>
      </c>
      <c r="H115" s="202" t="s">
        <v>375</v>
      </c>
      <c r="I115" s="32"/>
      <c r="J115" s="32">
        <v>564071</v>
      </c>
      <c r="K115" s="32">
        <v>250</v>
      </c>
      <c r="L115" s="33">
        <v>276</v>
      </c>
      <c r="M115" s="42"/>
      <c r="N115" s="87">
        <v>0.2</v>
      </c>
      <c r="O115" s="83">
        <f>IF(K115="","",(L115/K115)*M115*(1-N115))</f>
        <v>0</v>
      </c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</row>
    <row r="116" spans="1:35" ht="14.25" customHeight="1" x14ac:dyDescent="0.25">
      <c r="A116" s="51">
        <v>108</v>
      </c>
      <c r="B116" s="299" t="s">
        <v>690</v>
      </c>
      <c r="C116" s="77" t="s">
        <v>376</v>
      </c>
      <c r="D116" s="203" t="s">
        <v>142</v>
      </c>
      <c r="E116" s="189" t="s">
        <v>114</v>
      </c>
      <c r="F116" s="190" t="s">
        <v>226</v>
      </c>
      <c r="G116" s="188" t="s">
        <v>187</v>
      </c>
      <c r="H116" s="191" t="s">
        <v>445</v>
      </c>
      <c r="I116" s="188"/>
      <c r="J116" s="188">
        <v>750258</v>
      </c>
      <c r="K116" s="188">
        <v>250</v>
      </c>
      <c r="L116" s="192">
        <v>434</v>
      </c>
      <c r="M116" s="34"/>
      <c r="N116" s="87">
        <v>0.2</v>
      </c>
      <c r="O116" s="83">
        <f t="shared" ref="O116:O137" si="10">IF(K116="","",(L116/K116)*M116*(1-N116))</f>
        <v>0</v>
      </c>
      <c r="P116" s="286">
        <v>108</v>
      </c>
      <c r="Q116" s="286">
        <v>114</v>
      </c>
      <c r="R116" s="288" t="s">
        <v>542</v>
      </c>
      <c r="S116" s="295" t="s">
        <v>552</v>
      </c>
      <c r="T116" s="288" t="s">
        <v>188</v>
      </c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</row>
    <row r="117" spans="1:35" ht="14.25" customHeight="1" x14ac:dyDescent="0.25">
      <c r="A117" s="57">
        <v>109</v>
      </c>
      <c r="B117" s="299" t="s">
        <v>690</v>
      </c>
      <c r="C117" s="44" t="s">
        <v>377</v>
      </c>
      <c r="D117" s="30"/>
      <c r="E117" s="193" t="s">
        <v>69</v>
      </c>
      <c r="F117" s="31"/>
      <c r="G117" s="32"/>
      <c r="H117" s="194"/>
      <c r="I117" s="32"/>
      <c r="J117" s="32"/>
      <c r="K117" s="32"/>
      <c r="L117" s="33"/>
      <c r="M117" s="34"/>
      <c r="N117" s="87">
        <v>0.2</v>
      </c>
      <c r="O117" s="83" t="str">
        <f t="shared" si="10"/>
        <v/>
      </c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</row>
    <row r="118" spans="1:35" ht="14.25" customHeight="1" x14ac:dyDescent="0.25">
      <c r="A118" s="51">
        <v>110</v>
      </c>
      <c r="B118" s="299" t="s">
        <v>690</v>
      </c>
      <c r="C118" s="44" t="s">
        <v>377</v>
      </c>
      <c r="D118" s="30" t="s">
        <v>118</v>
      </c>
      <c r="E118" s="193" t="s">
        <v>69</v>
      </c>
      <c r="F118" s="31" t="s">
        <v>218</v>
      </c>
      <c r="G118" s="32" t="s">
        <v>119</v>
      </c>
      <c r="H118" s="194" t="s">
        <v>445</v>
      </c>
      <c r="I118" s="32"/>
      <c r="J118" s="32">
        <v>748476</v>
      </c>
      <c r="K118" s="32">
        <v>250</v>
      </c>
      <c r="L118" s="33">
        <v>467</v>
      </c>
      <c r="M118" s="34"/>
      <c r="N118" s="87">
        <v>0.2</v>
      </c>
      <c r="O118" s="83">
        <f t="shared" si="10"/>
        <v>0</v>
      </c>
      <c r="P118" s="286">
        <v>110</v>
      </c>
      <c r="Q118" s="286" t="s">
        <v>478</v>
      </c>
      <c r="R118" s="286" t="s">
        <v>498</v>
      </c>
      <c r="S118" s="286" t="s">
        <v>251</v>
      </c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</row>
    <row r="119" spans="1:35" ht="14.25" customHeight="1" x14ac:dyDescent="0.25">
      <c r="A119" s="57">
        <v>111</v>
      </c>
      <c r="B119" s="299" t="s">
        <v>690</v>
      </c>
      <c r="C119" s="44" t="s">
        <v>377</v>
      </c>
      <c r="D119" s="30"/>
      <c r="E119" s="193" t="s">
        <v>69</v>
      </c>
      <c r="F119" s="31"/>
      <c r="G119" s="32"/>
      <c r="H119" s="194"/>
      <c r="I119" s="32"/>
      <c r="J119" s="32"/>
      <c r="K119" s="32"/>
      <c r="L119" s="33"/>
      <c r="M119" s="34"/>
      <c r="N119" s="87">
        <v>0.2</v>
      </c>
      <c r="O119" s="83" t="str">
        <f t="shared" si="10"/>
        <v/>
      </c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</row>
    <row r="120" spans="1:35" ht="14.25" customHeight="1" x14ac:dyDescent="0.25">
      <c r="A120" s="51">
        <v>112</v>
      </c>
      <c r="B120" s="299" t="s">
        <v>690</v>
      </c>
      <c r="C120" s="44" t="s">
        <v>377</v>
      </c>
      <c r="D120" s="30" t="s">
        <v>106</v>
      </c>
      <c r="E120" s="193" t="s">
        <v>69</v>
      </c>
      <c r="F120" s="31" t="s">
        <v>218</v>
      </c>
      <c r="G120" s="32" t="s">
        <v>107</v>
      </c>
      <c r="H120" s="194" t="s">
        <v>445</v>
      </c>
      <c r="I120" s="32"/>
      <c r="J120" s="32">
        <v>741417</v>
      </c>
      <c r="K120" s="32">
        <v>250</v>
      </c>
      <c r="L120" s="33">
        <v>500</v>
      </c>
      <c r="M120" s="34"/>
      <c r="N120" s="87">
        <v>0.2</v>
      </c>
      <c r="O120" s="83">
        <f t="shared" si="10"/>
        <v>0</v>
      </c>
      <c r="P120" s="285">
        <v>84</v>
      </c>
      <c r="Q120" s="286">
        <v>112</v>
      </c>
      <c r="R120" s="286" t="s">
        <v>536</v>
      </c>
      <c r="S120" s="285" t="s">
        <v>677</v>
      </c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</row>
    <row r="121" spans="1:35" ht="14.25" customHeight="1" x14ac:dyDescent="0.25">
      <c r="A121" s="57">
        <v>113</v>
      </c>
      <c r="B121" s="299" t="s">
        <v>690</v>
      </c>
      <c r="C121" s="44" t="s">
        <v>377</v>
      </c>
      <c r="D121" s="30" t="s">
        <v>320</v>
      </c>
      <c r="E121" s="193" t="s">
        <v>69</v>
      </c>
      <c r="F121" s="31" t="s">
        <v>218</v>
      </c>
      <c r="G121" s="32" t="s">
        <v>448</v>
      </c>
      <c r="H121" s="194" t="s">
        <v>445</v>
      </c>
      <c r="I121" s="32"/>
      <c r="J121" s="32">
        <v>741406</v>
      </c>
      <c r="K121" s="32">
        <v>250</v>
      </c>
      <c r="L121" s="33">
        <v>467</v>
      </c>
      <c r="M121" s="34"/>
      <c r="N121" s="87">
        <v>0.2</v>
      </c>
      <c r="O121" s="83">
        <f t="shared" si="10"/>
        <v>0</v>
      </c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</row>
    <row r="122" spans="1:35" ht="14.25" customHeight="1" x14ac:dyDescent="0.25">
      <c r="A122" s="51">
        <v>114</v>
      </c>
      <c r="B122" s="299" t="s">
        <v>690</v>
      </c>
      <c r="C122" s="44" t="s">
        <v>377</v>
      </c>
      <c r="D122" s="30" t="s">
        <v>142</v>
      </c>
      <c r="E122" s="193" t="s">
        <v>69</v>
      </c>
      <c r="F122" s="31" t="s">
        <v>226</v>
      </c>
      <c r="G122" s="32" t="s">
        <v>187</v>
      </c>
      <c r="H122" s="194" t="s">
        <v>375</v>
      </c>
      <c r="I122" s="32"/>
      <c r="J122" s="32">
        <v>612926</v>
      </c>
      <c r="K122" s="32">
        <v>500</v>
      </c>
      <c r="L122" s="33">
        <v>404</v>
      </c>
      <c r="M122" s="34"/>
      <c r="N122" s="87">
        <v>0.2</v>
      </c>
      <c r="O122" s="83">
        <f t="shared" si="10"/>
        <v>0</v>
      </c>
      <c r="P122" s="286">
        <v>108</v>
      </c>
      <c r="Q122" s="286">
        <v>114</v>
      </c>
      <c r="R122" s="288" t="s">
        <v>542</v>
      </c>
      <c r="S122" s="295" t="s">
        <v>552</v>
      </c>
      <c r="T122" s="288" t="s">
        <v>188</v>
      </c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</row>
    <row r="123" spans="1:35" ht="14.25" customHeight="1" x14ac:dyDescent="0.25">
      <c r="A123" s="57">
        <v>115</v>
      </c>
      <c r="B123" s="299" t="s">
        <v>690</v>
      </c>
      <c r="C123" s="77" t="s">
        <v>380</v>
      </c>
      <c r="D123" s="32" t="s">
        <v>321</v>
      </c>
      <c r="E123" s="195" t="s">
        <v>42</v>
      </c>
      <c r="F123" s="196" t="s">
        <v>218</v>
      </c>
      <c r="G123" s="32" t="s">
        <v>326</v>
      </c>
      <c r="H123" s="194" t="s">
        <v>375</v>
      </c>
      <c r="I123" s="32"/>
      <c r="J123" s="32">
        <v>613000</v>
      </c>
      <c r="K123" s="32">
        <v>500</v>
      </c>
      <c r="L123" s="33">
        <v>409</v>
      </c>
      <c r="M123" s="34"/>
      <c r="N123" s="87">
        <v>0.2</v>
      </c>
      <c r="O123" s="83">
        <f t="shared" si="10"/>
        <v>0</v>
      </c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</row>
    <row r="124" spans="1:35" ht="14.25" customHeight="1" x14ac:dyDescent="0.25">
      <c r="A124" s="51">
        <v>116</v>
      </c>
      <c r="B124" s="299" t="s">
        <v>690</v>
      </c>
      <c r="C124" s="77" t="s">
        <v>380</v>
      </c>
      <c r="D124" s="32"/>
      <c r="E124" s="195" t="s">
        <v>42</v>
      </c>
      <c r="F124" s="196"/>
      <c r="G124" s="32"/>
      <c r="H124" s="194"/>
      <c r="I124" s="32"/>
      <c r="J124" s="32"/>
      <c r="K124" s="32"/>
      <c r="L124" s="33"/>
      <c r="M124" s="34"/>
      <c r="N124" s="87">
        <v>0.2</v>
      </c>
      <c r="O124" s="83" t="str">
        <f t="shared" si="10"/>
        <v/>
      </c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</row>
    <row r="125" spans="1:35" ht="14.25" customHeight="1" x14ac:dyDescent="0.25">
      <c r="A125" s="57">
        <v>117</v>
      </c>
      <c r="B125" s="299" t="s">
        <v>690</v>
      </c>
      <c r="C125" s="45" t="s">
        <v>381</v>
      </c>
      <c r="D125" s="31" t="s">
        <v>515</v>
      </c>
      <c r="E125" s="195" t="s">
        <v>36</v>
      </c>
      <c r="F125" s="196" t="s">
        <v>395</v>
      </c>
      <c r="G125" s="32" t="s">
        <v>294</v>
      </c>
      <c r="H125" s="197" t="s">
        <v>445</v>
      </c>
      <c r="I125" s="32"/>
      <c r="J125" s="32">
        <v>750019</v>
      </c>
      <c r="K125" s="32">
        <v>250</v>
      </c>
      <c r="L125" s="33">
        <v>500</v>
      </c>
      <c r="M125" s="34"/>
      <c r="N125" s="87">
        <v>0.2</v>
      </c>
      <c r="O125" s="83">
        <f t="shared" si="10"/>
        <v>0</v>
      </c>
      <c r="P125" s="294">
        <v>29</v>
      </c>
      <c r="Q125" s="297">
        <v>117</v>
      </c>
      <c r="R125" s="286">
        <v>118</v>
      </c>
      <c r="S125" s="293" t="s">
        <v>272</v>
      </c>
      <c r="T125" s="285" t="s">
        <v>675</v>
      </c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</row>
    <row r="126" spans="1:35" ht="14.25" customHeight="1" x14ac:dyDescent="0.25">
      <c r="A126" s="51">
        <v>118</v>
      </c>
      <c r="B126" s="299" t="s">
        <v>690</v>
      </c>
      <c r="C126" s="45" t="s">
        <v>381</v>
      </c>
      <c r="D126" s="31" t="s">
        <v>515</v>
      </c>
      <c r="E126" s="195" t="s">
        <v>36</v>
      </c>
      <c r="F126" s="196" t="s">
        <v>395</v>
      </c>
      <c r="G126" s="32" t="s">
        <v>294</v>
      </c>
      <c r="H126" s="197" t="s">
        <v>445</v>
      </c>
      <c r="I126" s="32"/>
      <c r="J126" s="32">
        <v>750019</v>
      </c>
      <c r="K126" s="32">
        <v>250</v>
      </c>
      <c r="L126" s="33">
        <v>500</v>
      </c>
      <c r="M126" s="34"/>
      <c r="N126" s="87">
        <v>0.2</v>
      </c>
      <c r="O126" s="83">
        <f t="shared" si="10"/>
        <v>0</v>
      </c>
      <c r="P126" s="294">
        <v>29</v>
      </c>
      <c r="Q126" s="297">
        <v>117</v>
      </c>
      <c r="R126" s="286">
        <v>118</v>
      </c>
      <c r="S126" s="293" t="s">
        <v>272</v>
      </c>
      <c r="T126" s="285" t="s">
        <v>675</v>
      </c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</row>
    <row r="127" spans="1:35" ht="14.25" customHeight="1" x14ac:dyDescent="0.25">
      <c r="A127" s="57">
        <v>119</v>
      </c>
      <c r="B127" s="299" t="s">
        <v>690</v>
      </c>
      <c r="C127" s="45" t="s">
        <v>381</v>
      </c>
      <c r="D127" s="32" t="s">
        <v>50</v>
      </c>
      <c r="E127" s="195" t="s">
        <v>36</v>
      </c>
      <c r="F127" s="196" t="s">
        <v>218</v>
      </c>
      <c r="G127" s="32" t="s">
        <v>105</v>
      </c>
      <c r="H127" s="197" t="s">
        <v>445</v>
      </c>
      <c r="I127" s="32"/>
      <c r="J127" s="32">
        <v>741604</v>
      </c>
      <c r="K127" s="32">
        <v>250</v>
      </c>
      <c r="L127" s="33">
        <v>467</v>
      </c>
      <c r="M127" s="34"/>
      <c r="N127" s="87">
        <v>0.2</v>
      </c>
      <c r="O127" s="83">
        <f t="shared" si="10"/>
        <v>0</v>
      </c>
      <c r="P127" s="294">
        <v>31</v>
      </c>
      <c r="Q127" s="300">
        <v>89</v>
      </c>
      <c r="R127" s="300">
        <v>93</v>
      </c>
      <c r="S127" s="300">
        <v>97</v>
      </c>
      <c r="T127" s="297">
        <v>119</v>
      </c>
      <c r="U127" s="295">
        <v>234</v>
      </c>
      <c r="V127" s="285" t="s">
        <v>308</v>
      </c>
      <c r="W127" s="285" t="s">
        <v>556</v>
      </c>
      <c r="X127" s="288" t="s">
        <v>647</v>
      </c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</row>
    <row r="128" spans="1:35" ht="14.25" customHeight="1" x14ac:dyDescent="0.25">
      <c r="A128" s="51">
        <v>120</v>
      </c>
      <c r="B128" s="299" t="s">
        <v>690</v>
      </c>
      <c r="C128" s="45" t="s">
        <v>381</v>
      </c>
      <c r="D128" s="32" t="s">
        <v>24</v>
      </c>
      <c r="E128" s="195" t="s">
        <v>36</v>
      </c>
      <c r="F128" s="196" t="s">
        <v>364</v>
      </c>
      <c r="G128" s="32" t="s">
        <v>27</v>
      </c>
      <c r="H128" s="197" t="s">
        <v>375</v>
      </c>
      <c r="I128" s="32"/>
      <c r="J128" s="32">
        <v>612980</v>
      </c>
      <c r="K128" s="32">
        <v>500</v>
      </c>
      <c r="L128" s="33">
        <v>425</v>
      </c>
      <c r="M128" s="34"/>
      <c r="N128" s="87">
        <v>0.2</v>
      </c>
      <c r="O128" s="83">
        <f t="shared" si="10"/>
        <v>0</v>
      </c>
      <c r="P128" s="297">
        <v>9</v>
      </c>
      <c r="Q128" s="293">
        <v>58</v>
      </c>
      <c r="R128" s="293">
        <v>60</v>
      </c>
      <c r="S128" s="286">
        <v>120</v>
      </c>
      <c r="T128" s="294">
        <v>149</v>
      </c>
      <c r="U128" s="288" t="s">
        <v>541</v>
      </c>
      <c r="V128" s="288" t="s">
        <v>186</v>
      </c>
      <c r="W128" s="288" t="s">
        <v>652</v>
      </c>
      <c r="X128" s="288" t="s">
        <v>656</v>
      </c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</row>
    <row r="129" spans="1:35" ht="14.25" customHeight="1" x14ac:dyDescent="0.25">
      <c r="A129" s="57">
        <v>121</v>
      </c>
      <c r="B129" s="299" t="s">
        <v>690</v>
      </c>
      <c r="C129" s="45" t="s">
        <v>381</v>
      </c>
      <c r="D129" s="32" t="s">
        <v>322</v>
      </c>
      <c r="E129" s="195" t="s">
        <v>36</v>
      </c>
      <c r="F129" s="196" t="s">
        <v>218</v>
      </c>
      <c r="G129" s="32" t="s">
        <v>354</v>
      </c>
      <c r="H129" s="197" t="s">
        <v>445</v>
      </c>
      <c r="I129" s="32"/>
      <c r="J129" s="32">
        <v>750696</v>
      </c>
      <c r="K129" s="32">
        <v>250</v>
      </c>
      <c r="L129" s="33">
        <v>510</v>
      </c>
      <c r="M129" s="34"/>
      <c r="N129" s="87">
        <v>0.2</v>
      </c>
      <c r="O129" s="83">
        <f t="shared" si="10"/>
        <v>0</v>
      </c>
      <c r="P129" s="297">
        <v>121</v>
      </c>
      <c r="Q129" s="286" t="s">
        <v>635</v>
      </c>
      <c r="R129" s="294" t="s">
        <v>644</v>
      </c>
      <c r="S129" s="288" t="s">
        <v>653</v>
      </c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</row>
    <row r="130" spans="1:35" ht="14.25" customHeight="1" x14ac:dyDescent="0.25">
      <c r="A130" s="51">
        <v>122</v>
      </c>
      <c r="B130" s="299" t="s">
        <v>690</v>
      </c>
      <c r="C130" s="45" t="s">
        <v>381</v>
      </c>
      <c r="D130" s="32" t="s">
        <v>121</v>
      </c>
      <c r="E130" s="195" t="s">
        <v>36</v>
      </c>
      <c r="F130" s="196" t="s">
        <v>367</v>
      </c>
      <c r="G130" s="32" t="s">
        <v>122</v>
      </c>
      <c r="H130" s="197" t="s">
        <v>382</v>
      </c>
      <c r="I130" s="32"/>
      <c r="J130" s="32">
        <v>624285</v>
      </c>
      <c r="K130" s="32">
        <v>250</v>
      </c>
      <c r="L130" s="33">
        <v>500</v>
      </c>
      <c r="M130" s="34"/>
      <c r="N130" s="87">
        <v>0.2</v>
      </c>
      <c r="O130" s="83">
        <f t="shared" si="10"/>
        <v>0</v>
      </c>
      <c r="P130" s="286">
        <v>12</v>
      </c>
      <c r="Q130" s="286">
        <v>122</v>
      </c>
      <c r="R130" s="286">
        <v>124</v>
      </c>
      <c r="S130" s="301">
        <v>171</v>
      </c>
      <c r="T130" s="285" t="s">
        <v>493</v>
      </c>
      <c r="U130" s="295" t="s">
        <v>235</v>
      </c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</row>
    <row r="131" spans="1:35" ht="14.25" customHeight="1" x14ac:dyDescent="0.25">
      <c r="A131" s="57">
        <v>123</v>
      </c>
      <c r="B131" s="299" t="s">
        <v>690</v>
      </c>
      <c r="C131" s="45" t="s">
        <v>381</v>
      </c>
      <c r="D131" s="32" t="s">
        <v>444</v>
      </c>
      <c r="E131" s="195" t="s">
        <v>36</v>
      </c>
      <c r="F131" s="196" t="s">
        <v>218</v>
      </c>
      <c r="G131" s="32" t="s">
        <v>449</v>
      </c>
      <c r="H131" s="197" t="s">
        <v>445</v>
      </c>
      <c r="I131" s="32"/>
      <c r="J131" s="32">
        <v>750301</v>
      </c>
      <c r="K131" s="32">
        <v>250</v>
      </c>
      <c r="L131" s="33">
        <v>363</v>
      </c>
      <c r="M131" s="34"/>
      <c r="N131" s="87">
        <v>0.2</v>
      </c>
      <c r="O131" s="83">
        <f t="shared" si="10"/>
        <v>0</v>
      </c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</row>
    <row r="132" spans="1:35" ht="14.25" customHeight="1" x14ac:dyDescent="0.25">
      <c r="A132" s="51">
        <v>124</v>
      </c>
      <c r="B132" s="299" t="s">
        <v>690</v>
      </c>
      <c r="C132" s="45" t="s">
        <v>381</v>
      </c>
      <c r="D132" s="32" t="s">
        <v>121</v>
      </c>
      <c r="E132" s="195" t="s">
        <v>36</v>
      </c>
      <c r="F132" s="196" t="s">
        <v>367</v>
      </c>
      <c r="G132" s="32" t="s">
        <v>122</v>
      </c>
      <c r="H132" s="197" t="s">
        <v>382</v>
      </c>
      <c r="I132" s="32"/>
      <c r="J132" s="32">
        <v>624285</v>
      </c>
      <c r="K132" s="32">
        <v>250</v>
      </c>
      <c r="L132" s="33">
        <v>500</v>
      </c>
      <c r="M132" s="34"/>
      <c r="N132" s="87">
        <v>0.2</v>
      </c>
      <c r="O132" s="83">
        <f t="shared" si="10"/>
        <v>0</v>
      </c>
      <c r="P132" s="286">
        <v>12</v>
      </c>
      <c r="Q132" s="286">
        <v>122</v>
      </c>
      <c r="R132" s="286">
        <v>124</v>
      </c>
      <c r="S132" s="301">
        <v>171</v>
      </c>
      <c r="T132" s="285" t="s">
        <v>493</v>
      </c>
      <c r="U132" s="295" t="s">
        <v>235</v>
      </c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</row>
    <row r="133" spans="1:35" ht="14.25" customHeight="1" x14ac:dyDescent="0.25">
      <c r="A133" s="57">
        <v>125</v>
      </c>
      <c r="B133" s="299" t="s">
        <v>690</v>
      </c>
      <c r="C133" s="45" t="s">
        <v>385</v>
      </c>
      <c r="D133" s="198" t="s">
        <v>47</v>
      </c>
      <c r="E133" s="198" t="s">
        <v>89</v>
      </c>
      <c r="F133" s="199" t="s">
        <v>218</v>
      </c>
      <c r="G133" s="199" t="s">
        <v>49</v>
      </c>
      <c r="H133" s="200" t="s">
        <v>375</v>
      </c>
      <c r="I133" s="199"/>
      <c r="J133" s="30">
        <v>612786</v>
      </c>
      <c r="K133" s="30">
        <v>500</v>
      </c>
      <c r="L133" s="201">
        <v>399</v>
      </c>
      <c r="M133" s="37"/>
      <c r="N133" s="87">
        <v>0.2</v>
      </c>
      <c r="O133" s="91">
        <f t="shared" si="10"/>
        <v>0</v>
      </c>
      <c r="P133" s="288">
        <v>44</v>
      </c>
      <c r="Q133" s="294">
        <v>45</v>
      </c>
      <c r="R133" s="285">
        <v>80</v>
      </c>
      <c r="S133" s="297">
        <v>125</v>
      </c>
      <c r="T133" s="286">
        <v>130</v>
      </c>
      <c r="U133" s="286" t="s">
        <v>535</v>
      </c>
      <c r="V133" s="295" t="s">
        <v>551</v>
      </c>
      <c r="W133" s="286" t="s">
        <v>172</v>
      </c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</row>
    <row r="134" spans="1:35" ht="14.25" customHeight="1" x14ac:dyDescent="0.25">
      <c r="A134" s="51">
        <v>126</v>
      </c>
      <c r="B134" s="299" t="s">
        <v>690</v>
      </c>
      <c r="C134" s="45" t="s">
        <v>385</v>
      </c>
      <c r="D134" s="193" t="s">
        <v>91</v>
      </c>
      <c r="E134" s="193" t="s">
        <v>89</v>
      </c>
      <c r="F134" s="31" t="s">
        <v>218</v>
      </c>
      <c r="G134" s="31" t="s">
        <v>92</v>
      </c>
      <c r="H134" s="66" t="s">
        <v>375</v>
      </c>
      <c r="I134" s="31"/>
      <c r="J134" s="32">
        <v>612842</v>
      </c>
      <c r="K134" s="32">
        <v>500</v>
      </c>
      <c r="L134" s="33">
        <v>458</v>
      </c>
      <c r="M134" s="34"/>
      <c r="N134" s="87">
        <v>0.2</v>
      </c>
      <c r="O134" s="94">
        <f t="shared" si="10"/>
        <v>0</v>
      </c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</row>
    <row r="135" spans="1:35" ht="14.25" customHeight="1" x14ac:dyDescent="0.25">
      <c r="A135" s="57">
        <v>127</v>
      </c>
      <c r="B135" s="299" t="s">
        <v>690</v>
      </c>
      <c r="C135" s="45" t="s">
        <v>385</v>
      </c>
      <c r="D135" s="193" t="s">
        <v>88</v>
      </c>
      <c r="E135" s="193" t="s">
        <v>89</v>
      </c>
      <c r="F135" s="31" t="s">
        <v>218</v>
      </c>
      <c r="G135" s="31" t="s">
        <v>90</v>
      </c>
      <c r="H135" s="66" t="s">
        <v>445</v>
      </c>
      <c r="I135" s="31"/>
      <c r="J135" s="32">
        <v>749286</v>
      </c>
      <c r="K135" s="32">
        <v>250</v>
      </c>
      <c r="L135" s="33">
        <v>500</v>
      </c>
      <c r="M135" s="34"/>
      <c r="N135" s="87">
        <v>0.2</v>
      </c>
      <c r="O135" s="94">
        <f t="shared" si="10"/>
        <v>0</v>
      </c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</row>
    <row r="136" spans="1:35" ht="14.25" customHeight="1" x14ac:dyDescent="0.25">
      <c r="A136" s="51">
        <v>128</v>
      </c>
      <c r="B136" s="299" t="s">
        <v>690</v>
      </c>
      <c r="C136" s="45" t="s">
        <v>385</v>
      </c>
      <c r="D136" s="193" t="s">
        <v>108</v>
      </c>
      <c r="E136" s="193" t="s">
        <v>89</v>
      </c>
      <c r="F136" s="31" t="s">
        <v>218</v>
      </c>
      <c r="G136" s="31" t="s">
        <v>109</v>
      </c>
      <c r="H136" s="66" t="s">
        <v>445</v>
      </c>
      <c r="I136" s="31"/>
      <c r="J136" s="32">
        <v>741865</v>
      </c>
      <c r="K136" s="32">
        <v>250</v>
      </c>
      <c r="L136" s="33">
        <v>441</v>
      </c>
      <c r="M136" s="34"/>
      <c r="N136" s="87">
        <v>0.2</v>
      </c>
      <c r="O136" s="94">
        <f t="shared" si="10"/>
        <v>0</v>
      </c>
      <c r="P136" s="286">
        <v>128</v>
      </c>
      <c r="Q136" s="286" t="s">
        <v>538</v>
      </c>
      <c r="R136" s="286" t="s">
        <v>176</v>
      </c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</row>
    <row r="137" spans="1:35" ht="14.25" customHeight="1" x14ac:dyDescent="0.25">
      <c r="A137" s="57">
        <v>129</v>
      </c>
      <c r="B137" s="299" t="s">
        <v>690</v>
      </c>
      <c r="C137" s="45" t="s">
        <v>385</v>
      </c>
      <c r="D137" s="193" t="s">
        <v>74</v>
      </c>
      <c r="E137" s="193" t="s">
        <v>89</v>
      </c>
      <c r="F137" s="31" t="s">
        <v>218</v>
      </c>
      <c r="G137" s="31" t="s">
        <v>450</v>
      </c>
      <c r="H137" s="66" t="s">
        <v>445</v>
      </c>
      <c r="I137" s="31"/>
      <c r="J137" s="32">
        <v>741863</v>
      </c>
      <c r="K137" s="32">
        <v>250</v>
      </c>
      <c r="L137" s="33">
        <v>500</v>
      </c>
      <c r="M137" s="34"/>
      <c r="N137" s="87">
        <v>0.2</v>
      </c>
      <c r="O137" s="94">
        <f t="shared" si="10"/>
        <v>0</v>
      </c>
      <c r="P137" s="297">
        <v>129</v>
      </c>
      <c r="Q137" s="294">
        <v>145</v>
      </c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</row>
    <row r="138" spans="1:35" ht="15" customHeight="1" thickBot="1" x14ac:dyDescent="0.3">
      <c r="A138" s="51">
        <v>130</v>
      </c>
      <c r="B138" s="302" t="s">
        <v>690</v>
      </c>
      <c r="C138" s="123" t="s">
        <v>387</v>
      </c>
      <c r="D138" s="204" t="s">
        <v>47</v>
      </c>
      <c r="E138" s="204" t="s">
        <v>80</v>
      </c>
      <c r="F138" s="205" t="s">
        <v>218</v>
      </c>
      <c r="G138" s="205" t="s">
        <v>49</v>
      </c>
      <c r="H138" s="206" t="s">
        <v>445</v>
      </c>
      <c r="I138" s="205"/>
      <c r="J138" s="207">
        <v>748850</v>
      </c>
      <c r="K138" s="207">
        <v>250</v>
      </c>
      <c r="L138" s="208">
        <v>456</v>
      </c>
      <c r="M138" s="127"/>
      <c r="N138" s="87">
        <v>0.2</v>
      </c>
      <c r="O138" s="129"/>
      <c r="P138" s="57">
        <v>129</v>
      </c>
      <c r="Q138" s="57">
        <v>145</v>
      </c>
      <c r="R138" s="285">
        <v>80</v>
      </c>
      <c r="S138" s="297">
        <v>125</v>
      </c>
      <c r="T138" s="286">
        <v>130</v>
      </c>
      <c r="U138" s="286" t="s">
        <v>535</v>
      </c>
      <c r="V138" s="295" t="s">
        <v>551</v>
      </c>
      <c r="W138" s="286" t="s">
        <v>172</v>
      </c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</row>
    <row r="139" spans="1:35" ht="14.25" customHeight="1" x14ac:dyDescent="0.25">
      <c r="A139" s="57">
        <v>131</v>
      </c>
      <c r="B139" s="303" t="s">
        <v>686</v>
      </c>
      <c r="C139" s="100" t="s">
        <v>388</v>
      </c>
      <c r="D139" s="99" t="s">
        <v>451</v>
      </c>
      <c r="E139" s="185" t="s">
        <v>241</v>
      </c>
      <c r="F139" s="185"/>
      <c r="G139" s="183"/>
      <c r="H139" s="209"/>
      <c r="I139" s="183"/>
      <c r="J139" s="183"/>
      <c r="K139" s="183"/>
      <c r="L139" s="187"/>
      <c r="M139" s="70"/>
      <c r="N139" s="87">
        <v>0.2</v>
      </c>
      <c r="O139" s="76" t="str">
        <f t="shared" ref="O139:O144" si="11">IF(K139="","",(L139/K139)*M139*(1-N139))</f>
        <v/>
      </c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</row>
    <row r="140" spans="1:35" ht="14.25" customHeight="1" x14ac:dyDescent="0.25">
      <c r="A140" s="51">
        <v>132</v>
      </c>
      <c r="B140" s="304" t="s">
        <v>686</v>
      </c>
      <c r="C140" s="131" t="s">
        <v>388</v>
      </c>
      <c r="D140" s="31" t="s">
        <v>151</v>
      </c>
      <c r="E140" s="31" t="s">
        <v>241</v>
      </c>
      <c r="F140" s="31" t="s">
        <v>233</v>
      </c>
      <c r="G140" s="32" t="s">
        <v>152</v>
      </c>
      <c r="H140" s="194" t="s">
        <v>375</v>
      </c>
      <c r="I140" s="32"/>
      <c r="J140" s="32">
        <v>563896</v>
      </c>
      <c r="K140" s="32">
        <v>250</v>
      </c>
      <c r="L140" s="33">
        <v>411</v>
      </c>
      <c r="M140" s="34"/>
      <c r="N140" s="87">
        <v>0.2</v>
      </c>
      <c r="O140" s="94">
        <f t="shared" si="11"/>
        <v>0</v>
      </c>
      <c r="P140" s="293">
        <v>56</v>
      </c>
      <c r="Q140" s="301">
        <v>69</v>
      </c>
      <c r="R140" s="288">
        <v>132</v>
      </c>
      <c r="S140" s="288">
        <v>148</v>
      </c>
      <c r="T140" s="295">
        <v>172</v>
      </c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</row>
    <row r="141" spans="1:35" ht="14.25" customHeight="1" x14ac:dyDescent="0.25">
      <c r="A141" s="57">
        <v>133</v>
      </c>
      <c r="B141" s="304" t="s">
        <v>686</v>
      </c>
      <c r="C141" s="131" t="s">
        <v>388</v>
      </c>
      <c r="D141" s="31" t="s">
        <v>437</v>
      </c>
      <c r="E141" s="31" t="s">
        <v>241</v>
      </c>
      <c r="F141" s="31" t="s">
        <v>26</v>
      </c>
      <c r="G141" s="32" t="s">
        <v>327</v>
      </c>
      <c r="H141" s="147" t="s">
        <v>23</v>
      </c>
      <c r="I141" s="32"/>
      <c r="J141" s="32">
        <v>353208</v>
      </c>
      <c r="K141" s="32">
        <v>500</v>
      </c>
      <c r="L141" s="33">
        <v>326</v>
      </c>
      <c r="M141" s="34"/>
      <c r="N141" s="87">
        <v>0.2</v>
      </c>
      <c r="O141" s="94">
        <f t="shared" si="11"/>
        <v>0</v>
      </c>
      <c r="P141" s="300">
        <v>77</v>
      </c>
      <c r="Q141" s="285">
        <v>78</v>
      </c>
      <c r="R141" s="294">
        <v>133</v>
      </c>
      <c r="S141" s="300">
        <v>187</v>
      </c>
      <c r="T141" s="285" t="s">
        <v>239</v>
      </c>
      <c r="U141" s="285" t="s">
        <v>553</v>
      </c>
      <c r="V141" s="285" t="s">
        <v>673</v>
      </c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</row>
    <row r="142" spans="1:35" ht="13.9" customHeight="1" x14ac:dyDescent="0.25">
      <c r="A142" s="51">
        <v>134</v>
      </c>
      <c r="B142" s="304" t="s">
        <v>686</v>
      </c>
      <c r="C142" s="131" t="s">
        <v>388</v>
      </c>
      <c r="D142" s="31" t="s">
        <v>452</v>
      </c>
      <c r="E142" s="31" t="s">
        <v>241</v>
      </c>
      <c r="F142" s="31" t="s">
        <v>218</v>
      </c>
      <c r="G142" s="32" t="s">
        <v>242</v>
      </c>
      <c r="H142" s="194" t="s">
        <v>375</v>
      </c>
      <c r="I142" s="32"/>
      <c r="J142" s="32">
        <v>565562</v>
      </c>
      <c r="K142" s="32">
        <v>500</v>
      </c>
      <c r="L142" s="33">
        <v>366</v>
      </c>
      <c r="M142" s="34"/>
      <c r="N142" s="87">
        <v>0.2</v>
      </c>
      <c r="O142" s="94">
        <f t="shared" si="11"/>
        <v>0</v>
      </c>
      <c r="P142" s="288">
        <v>22</v>
      </c>
      <c r="Q142" s="294">
        <v>23</v>
      </c>
      <c r="R142" s="288">
        <v>134</v>
      </c>
      <c r="S142" s="294">
        <v>135</v>
      </c>
      <c r="T142" s="288" t="s">
        <v>256</v>
      </c>
      <c r="U142" s="288" t="s">
        <v>650</v>
      </c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</row>
    <row r="143" spans="1:35" ht="13.9" customHeight="1" x14ac:dyDescent="0.25">
      <c r="A143" s="57">
        <v>135</v>
      </c>
      <c r="B143" s="304" t="s">
        <v>686</v>
      </c>
      <c r="C143" s="131" t="s">
        <v>388</v>
      </c>
      <c r="D143" s="31" t="s">
        <v>452</v>
      </c>
      <c r="E143" s="31" t="s">
        <v>241</v>
      </c>
      <c r="F143" s="31" t="s">
        <v>218</v>
      </c>
      <c r="G143" s="32" t="s">
        <v>242</v>
      </c>
      <c r="H143" s="194" t="s">
        <v>375</v>
      </c>
      <c r="I143" s="32"/>
      <c r="J143" s="32">
        <v>565562</v>
      </c>
      <c r="K143" s="32">
        <v>500</v>
      </c>
      <c r="L143" s="33">
        <v>366</v>
      </c>
      <c r="M143" s="34"/>
      <c r="N143" s="87">
        <v>0.2</v>
      </c>
      <c r="O143" s="94">
        <f t="shared" si="11"/>
        <v>0</v>
      </c>
      <c r="P143" s="288">
        <v>22</v>
      </c>
      <c r="Q143" s="294">
        <v>23</v>
      </c>
      <c r="R143" s="288">
        <v>134</v>
      </c>
      <c r="S143" s="294">
        <v>135</v>
      </c>
      <c r="T143" s="288" t="s">
        <v>256</v>
      </c>
      <c r="U143" s="288" t="s">
        <v>650</v>
      </c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</row>
    <row r="144" spans="1:35" ht="14.25" customHeight="1" x14ac:dyDescent="0.25">
      <c r="A144" s="51">
        <v>136</v>
      </c>
      <c r="B144" s="304" t="s">
        <v>686</v>
      </c>
      <c r="C144" s="131" t="s">
        <v>394</v>
      </c>
      <c r="D144" s="31" t="s">
        <v>411</v>
      </c>
      <c r="E144" s="31" t="s">
        <v>60</v>
      </c>
      <c r="F144" s="31" t="s">
        <v>395</v>
      </c>
      <c r="G144" s="32" t="s">
        <v>453</v>
      </c>
      <c r="H144" s="194" t="s">
        <v>375</v>
      </c>
      <c r="I144" s="32"/>
      <c r="J144" s="32">
        <v>566188</v>
      </c>
      <c r="K144" s="32">
        <v>125</v>
      </c>
      <c r="L144" s="33">
        <v>198</v>
      </c>
      <c r="M144" s="34"/>
      <c r="N144" s="87">
        <v>0.2</v>
      </c>
      <c r="O144" s="94">
        <f t="shared" si="11"/>
        <v>0</v>
      </c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</row>
    <row r="145" spans="1:35" ht="13.9" customHeight="1" x14ac:dyDescent="0.25">
      <c r="A145" s="57">
        <v>137</v>
      </c>
      <c r="B145" s="304" t="s">
        <v>686</v>
      </c>
      <c r="C145" s="46" t="s">
        <v>397</v>
      </c>
      <c r="D145" s="31"/>
      <c r="E145" s="193" t="s">
        <v>110</v>
      </c>
      <c r="F145" s="31"/>
      <c r="G145" s="31"/>
      <c r="H145" s="66"/>
      <c r="I145" s="31"/>
      <c r="J145" s="31"/>
      <c r="K145" s="32"/>
      <c r="L145" s="33"/>
      <c r="M145" s="34"/>
      <c r="N145" s="87">
        <v>0.2</v>
      </c>
      <c r="O145" s="83" t="str">
        <f t="shared" si="8"/>
        <v/>
      </c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</row>
    <row r="146" spans="1:35" ht="14.25" customHeight="1" x14ac:dyDescent="0.25">
      <c r="A146" s="51">
        <v>138</v>
      </c>
      <c r="B146" s="304" t="s">
        <v>686</v>
      </c>
      <c r="C146" s="103" t="s">
        <v>397</v>
      </c>
      <c r="D146" s="31"/>
      <c r="E146" s="193" t="s">
        <v>110</v>
      </c>
      <c r="F146" s="31"/>
      <c r="G146" s="31"/>
      <c r="H146" s="66"/>
      <c r="I146" s="31"/>
      <c r="J146" s="31"/>
      <c r="K146" s="32"/>
      <c r="L146" s="33"/>
      <c r="M146" s="34"/>
      <c r="N146" s="87">
        <v>0.2</v>
      </c>
      <c r="O146" s="83" t="str">
        <f t="shared" si="8"/>
        <v/>
      </c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</row>
    <row r="147" spans="1:35" ht="13.9" customHeight="1" x14ac:dyDescent="0.25">
      <c r="A147" s="57">
        <v>139</v>
      </c>
      <c r="B147" s="304" t="s">
        <v>686</v>
      </c>
      <c r="C147" s="103" t="s">
        <v>397</v>
      </c>
      <c r="D147" s="31"/>
      <c r="E147" s="193" t="s">
        <v>110</v>
      </c>
      <c r="F147" s="31"/>
      <c r="G147" s="31"/>
      <c r="H147" s="66"/>
      <c r="I147" s="31"/>
      <c r="J147" s="31"/>
      <c r="K147" s="32"/>
      <c r="L147" s="33"/>
      <c r="M147" s="34"/>
      <c r="N147" s="87">
        <v>0.2</v>
      </c>
      <c r="O147" s="83" t="str">
        <f t="shared" si="8"/>
        <v/>
      </c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</row>
    <row r="148" spans="1:35" ht="14.25" customHeight="1" x14ac:dyDescent="0.25">
      <c r="A148" s="51">
        <v>140</v>
      </c>
      <c r="B148" s="304" t="s">
        <v>686</v>
      </c>
      <c r="C148" s="103" t="s">
        <v>397</v>
      </c>
      <c r="D148" s="31" t="s">
        <v>316</v>
      </c>
      <c r="E148" s="193" t="s">
        <v>110</v>
      </c>
      <c r="F148" s="31" t="s">
        <v>44</v>
      </c>
      <c r="G148" s="31" t="s">
        <v>315</v>
      </c>
      <c r="H148" s="147" t="s">
        <v>23</v>
      </c>
      <c r="I148" s="31"/>
      <c r="J148" s="31">
        <v>302332</v>
      </c>
      <c r="K148" s="32">
        <v>500</v>
      </c>
      <c r="L148" s="33">
        <v>348</v>
      </c>
      <c r="M148" s="34"/>
      <c r="N148" s="87">
        <v>0.2</v>
      </c>
      <c r="O148" s="83">
        <f t="shared" si="8"/>
        <v>0</v>
      </c>
      <c r="P148" s="288">
        <v>140</v>
      </c>
      <c r="Q148" s="288" t="s">
        <v>258</v>
      </c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</row>
    <row r="149" spans="1:35" ht="14.25" customHeight="1" x14ac:dyDescent="0.25">
      <c r="A149" s="57">
        <v>141</v>
      </c>
      <c r="B149" s="304" t="s">
        <v>686</v>
      </c>
      <c r="C149" s="103" t="s">
        <v>398</v>
      </c>
      <c r="D149" s="193" t="s">
        <v>130</v>
      </c>
      <c r="E149" s="193" t="s">
        <v>87</v>
      </c>
      <c r="F149" s="31" t="s">
        <v>218</v>
      </c>
      <c r="G149" s="31" t="s">
        <v>131</v>
      </c>
      <c r="H149" s="66" t="s">
        <v>445</v>
      </c>
      <c r="I149" s="31"/>
      <c r="J149" s="32">
        <v>745160</v>
      </c>
      <c r="K149" s="32">
        <v>250</v>
      </c>
      <c r="L149" s="33">
        <v>509</v>
      </c>
      <c r="M149" s="34"/>
      <c r="N149" s="87">
        <v>0.2</v>
      </c>
      <c r="O149" s="83">
        <f t="shared" si="8"/>
        <v>0</v>
      </c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</row>
    <row r="150" spans="1:35" ht="13.9" customHeight="1" x14ac:dyDescent="0.25">
      <c r="A150" s="51">
        <v>142</v>
      </c>
      <c r="B150" s="304" t="s">
        <v>686</v>
      </c>
      <c r="C150" s="103" t="s">
        <v>398</v>
      </c>
      <c r="D150" s="193" t="s">
        <v>115</v>
      </c>
      <c r="E150" s="193" t="s">
        <v>87</v>
      </c>
      <c r="F150" s="31" t="s">
        <v>218</v>
      </c>
      <c r="G150" s="210" t="s">
        <v>116</v>
      </c>
      <c r="H150" s="66" t="s">
        <v>375</v>
      </c>
      <c r="I150" s="31"/>
      <c r="J150" s="32">
        <v>565998</v>
      </c>
      <c r="K150" s="32">
        <v>125</v>
      </c>
      <c r="L150" s="33">
        <v>199</v>
      </c>
      <c r="M150" s="34"/>
      <c r="N150" s="87">
        <v>0.2</v>
      </c>
      <c r="O150" s="83">
        <f t="shared" si="8"/>
        <v>0</v>
      </c>
      <c r="P150" s="288">
        <v>32</v>
      </c>
      <c r="Q150" s="305">
        <v>61</v>
      </c>
      <c r="R150" s="300">
        <v>81</v>
      </c>
      <c r="S150" s="288">
        <v>142</v>
      </c>
      <c r="T150" s="293">
        <v>164</v>
      </c>
      <c r="U150" s="286" t="s">
        <v>117</v>
      </c>
      <c r="V150" s="286" t="s">
        <v>219</v>
      </c>
      <c r="W150" s="293" t="s">
        <v>547</v>
      </c>
      <c r="X150" s="286" t="s">
        <v>637</v>
      </c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</row>
    <row r="151" spans="1:35" ht="13.9" customHeight="1" x14ac:dyDescent="0.25">
      <c r="A151" s="57">
        <v>143</v>
      </c>
      <c r="B151" s="304" t="s">
        <v>686</v>
      </c>
      <c r="C151" s="103" t="s">
        <v>398</v>
      </c>
      <c r="D151" s="193" t="s">
        <v>454</v>
      </c>
      <c r="E151" s="193" t="s">
        <v>87</v>
      </c>
      <c r="F151" s="31" t="s">
        <v>218</v>
      </c>
      <c r="G151" s="210" t="s">
        <v>328</v>
      </c>
      <c r="H151" s="66" t="s">
        <v>445</v>
      </c>
      <c r="I151" s="31"/>
      <c r="J151" s="32">
        <v>745088</v>
      </c>
      <c r="K151" s="32">
        <v>250</v>
      </c>
      <c r="L151" s="33">
        <v>492</v>
      </c>
      <c r="M151" s="34"/>
      <c r="N151" s="87">
        <v>0.2</v>
      </c>
      <c r="O151" s="83">
        <f t="shared" si="8"/>
        <v>0</v>
      </c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</row>
    <row r="152" spans="1:35" ht="13.9" customHeight="1" x14ac:dyDescent="0.25">
      <c r="A152" s="51">
        <v>144</v>
      </c>
      <c r="B152" s="304" t="s">
        <v>686</v>
      </c>
      <c r="C152" s="103" t="s">
        <v>398</v>
      </c>
      <c r="D152" s="193" t="s">
        <v>52</v>
      </c>
      <c r="E152" s="193" t="s">
        <v>87</v>
      </c>
      <c r="F152" s="31" t="s">
        <v>233</v>
      </c>
      <c r="G152" s="210" t="s">
        <v>55</v>
      </c>
      <c r="H152" s="66" t="s">
        <v>382</v>
      </c>
      <c r="I152" s="31"/>
      <c r="J152" s="32">
        <v>624290</v>
      </c>
      <c r="K152" s="32">
        <v>50</v>
      </c>
      <c r="L152" s="33">
        <v>500</v>
      </c>
      <c r="M152" s="34"/>
      <c r="N152" s="87">
        <v>0.2</v>
      </c>
      <c r="O152" s="83">
        <f t="shared" si="8"/>
        <v>0</v>
      </c>
      <c r="P152" s="295">
        <v>66</v>
      </c>
      <c r="Q152" s="288">
        <v>144</v>
      </c>
      <c r="R152" s="295">
        <v>174</v>
      </c>
      <c r="S152" s="293" t="s">
        <v>548</v>
      </c>
      <c r="T152" s="293" t="s">
        <v>562</v>
      </c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</row>
    <row r="153" spans="1:35" ht="13.9" customHeight="1" x14ac:dyDescent="0.25">
      <c r="A153" s="57">
        <v>145</v>
      </c>
      <c r="B153" s="304" t="s">
        <v>686</v>
      </c>
      <c r="C153" s="103" t="s">
        <v>401</v>
      </c>
      <c r="D153" s="193" t="s">
        <v>74</v>
      </c>
      <c r="E153" s="193" t="s">
        <v>133</v>
      </c>
      <c r="F153" s="32" t="s">
        <v>218</v>
      </c>
      <c r="G153" s="31" t="s">
        <v>450</v>
      </c>
      <c r="H153" s="194" t="s">
        <v>375</v>
      </c>
      <c r="I153" s="31"/>
      <c r="J153" s="31">
        <v>563888</v>
      </c>
      <c r="K153" s="32">
        <v>500</v>
      </c>
      <c r="L153" s="33">
        <v>474</v>
      </c>
      <c r="M153" s="34"/>
      <c r="N153" s="87">
        <v>0.2</v>
      </c>
      <c r="O153" s="83">
        <f t="shared" si="8"/>
        <v>0</v>
      </c>
      <c r="P153" s="297">
        <v>129</v>
      </c>
      <c r="Q153" s="294">
        <v>145</v>
      </c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</row>
    <row r="154" spans="1:35" ht="13.9" customHeight="1" x14ac:dyDescent="0.25">
      <c r="A154" s="51">
        <v>146</v>
      </c>
      <c r="B154" s="304" t="s">
        <v>686</v>
      </c>
      <c r="C154" s="103" t="s">
        <v>401</v>
      </c>
      <c r="D154" s="193"/>
      <c r="E154" s="193" t="s">
        <v>133</v>
      </c>
      <c r="F154" s="32"/>
      <c r="G154" s="31"/>
      <c r="H154" s="194"/>
      <c r="I154" s="31"/>
      <c r="J154" s="31"/>
      <c r="K154" s="32"/>
      <c r="L154" s="33"/>
      <c r="M154" s="34"/>
      <c r="N154" s="87">
        <v>0.2</v>
      </c>
      <c r="O154" s="83" t="str">
        <f t="shared" si="8"/>
        <v/>
      </c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</row>
    <row r="155" spans="1:35" ht="14.25" customHeight="1" thickBot="1" x14ac:dyDescent="0.3">
      <c r="A155" s="57">
        <v>147</v>
      </c>
      <c r="B155" s="304" t="s">
        <v>686</v>
      </c>
      <c r="C155" s="103" t="s">
        <v>401</v>
      </c>
      <c r="D155" s="193"/>
      <c r="E155" s="193" t="s">
        <v>133</v>
      </c>
      <c r="F155" s="32"/>
      <c r="G155" s="31"/>
      <c r="H155" s="194"/>
      <c r="I155" s="31"/>
      <c r="J155" s="31"/>
      <c r="K155" s="32"/>
      <c r="L155" s="33"/>
      <c r="M155" s="34"/>
      <c r="N155" s="87">
        <v>0.2</v>
      </c>
      <c r="O155" s="83" t="str">
        <f t="shared" si="8"/>
        <v/>
      </c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</row>
    <row r="156" spans="1:35" ht="14.25" customHeight="1" x14ac:dyDescent="0.25">
      <c r="A156" s="51">
        <v>148</v>
      </c>
      <c r="B156" s="304" t="s">
        <v>686</v>
      </c>
      <c r="C156" s="103" t="s">
        <v>401</v>
      </c>
      <c r="D156" s="193" t="s">
        <v>151</v>
      </c>
      <c r="E156" s="193" t="s">
        <v>133</v>
      </c>
      <c r="F156" s="185" t="s">
        <v>233</v>
      </c>
      <c r="G156" s="31" t="s">
        <v>152</v>
      </c>
      <c r="H156" s="194" t="s">
        <v>382</v>
      </c>
      <c r="I156" s="31"/>
      <c r="J156" s="31">
        <v>624280</v>
      </c>
      <c r="K156" s="32">
        <v>125</v>
      </c>
      <c r="L156" s="33">
        <v>500</v>
      </c>
      <c r="M156" s="34"/>
      <c r="N156" s="87">
        <v>0.2</v>
      </c>
      <c r="O156" s="83">
        <f t="shared" si="8"/>
        <v>0</v>
      </c>
      <c r="P156" s="293">
        <v>56</v>
      </c>
      <c r="Q156" s="301">
        <v>69</v>
      </c>
      <c r="R156" s="288">
        <v>132</v>
      </c>
      <c r="S156" s="288">
        <v>148</v>
      </c>
      <c r="T156" s="295">
        <v>172</v>
      </c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</row>
    <row r="157" spans="1:35" ht="14.25" customHeight="1" x14ac:dyDescent="0.25">
      <c r="A157" s="57">
        <v>149</v>
      </c>
      <c r="B157" s="304" t="s">
        <v>686</v>
      </c>
      <c r="C157" s="46" t="s">
        <v>402</v>
      </c>
      <c r="D157" s="31" t="s">
        <v>24</v>
      </c>
      <c r="E157" s="193" t="s">
        <v>57</v>
      </c>
      <c r="F157" s="31" t="s">
        <v>364</v>
      </c>
      <c r="G157" s="31" t="s">
        <v>27</v>
      </c>
      <c r="H157" s="66" t="s">
        <v>375</v>
      </c>
      <c r="I157" s="31"/>
      <c r="J157" s="195">
        <v>564231</v>
      </c>
      <c r="K157" s="32">
        <v>500</v>
      </c>
      <c r="L157" s="33">
        <v>454</v>
      </c>
      <c r="M157" s="34"/>
      <c r="N157" s="87">
        <v>0.2</v>
      </c>
      <c r="O157" s="83">
        <f t="shared" si="8"/>
        <v>0</v>
      </c>
      <c r="P157" s="297">
        <v>9</v>
      </c>
      <c r="Q157" s="293">
        <v>58</v>
      </c>
      <c r="R157" s="293">
        <v>60</v>
      </c>
      <c r="S157" s="286">
        <v>120</v>
      </c>
      <c r="T157" s="294">
        <v>149</v>
      </c>
      <c r="U157" s="288" t="s">
        <v>541</v>
      </c>
      <c r="V157" s="288" t="s">
        <v>186</v>
      </c>
      <c r="W157" s="288" t="s">
        <v>652</v>
      </c>
      <c r="X157" s="288" t="s">
        <v>656</v>
      </c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</row>
    <row r="158" spans="1:35" ht="14.25" customHeight="1" x14ac:dyDescent="0.25">
      <c r="A158" s="51">
        <v>150</v>
      </c>
      <c r="B158" s="304" t="s">
        <v>686</v>
      </c>
      <c r="C158" s="46" t="s">
        <v>402</v>
      </c>
      <c r="D158" s="31" t="s">
        <v>56</v>
      </c>
      <c r="E158" s="193" t="s">
        <v>57</v>
      </c>
      <c r="F158" s="31" t="s">
        <v>218</v>
      </c>
      <c r="G158" s="31" t="s">
        <v>58</v>
      </c>
      <c r="H158" s="66" t="s">
        <v>375</v>
      </c>
      <c r="I158" s="31"/>
      <c r="J158" s="195">
        <v>563130</v>
      </c>
      <c r="K158" s="32">
        <v>250</v>
      </c>
      <c r="L158" s="33">
        <v>323</v>
      </c>
      <c r="M158" s="34"/>
      <c r="N158" s="87">
        <v>0.2</v>
      </c>
      <c r="O158" s="83">
        <f t="shared" si="8"/>
        <v>0</v>
      </c>
      <c r="P158" s="288">
        <v>36</v>
      </c>
      <c r="Q158" s="288">
        <v>150</v>
      </c>
      <c r="R158" s="285" t="s">
        <v>554</v>
      </c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</row>
    <row r="159" spans="1:35" ht="14.25" customHeight="1" x14ac:dyDescent="0.25">
      <c r="A159" s="57">
        <v>151</v>
      </c>
      <c r="B159" s="304" t="s">
        <v>686</v>
      </c>
      <c r="C159" s="46" t="s">
        <v>402</v>
      </c>
      <c r="D159" s="31"/>
      <c r="E159" s="193" t="s">
        <v>57</v>
      </c>
      <c r="F159" s="31"/>
      <c r="G159" s="31"/>
      <c r="H159" s="66"/>
      <c r="I159" s="31"/>
      <c r="J159" s="195"/>
      <c r="K159" s="32"/>
      <c r="L159" s="33"/>
      <c r="M159" s="34"/>
      <c r="N159" s="87">
        <v>0.2</v>
      </c>
      <c r="O159" s="83" t="str">
        <f t="shared" si="8"/>
        <v/>
      </c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</row>
    <row r="160" spans="1:35" ht="14.25" customHeight="1" x14ac:dyDescent="0.25">
      <c r="A160" s="51">
        <v>152</v>
      </c>
      <c r="B160" s="304" t="s">
        <v>686</v>
      </c>
      <c r="C160" s="46" t="s">
        <v>402</v>
      </c>
      <c r="D160" s="31" t="s">
        <v>118</v>
      </c>
      <c r="E160" s="193" t="s">
        <v>57</v>
      </c>
      <c r="F160" s="31" t="s">
        <v>218</v>
      </c>
      <c r="G160" s="31" t="s">
        <v>355</v>
      </c>
      <c r="H160" s="66" t="s">
        <v>375</v>
      </c>
      <c r="I160" s="31"/>
      <c r="J160" s="195">
        <v>563131</v>
      </c>
      <c r="K160" s="32">
        <v>250</v>
      </c>
      <c r="L160" s="33">
        <v>287</v>
      </c>
      <c r="M160" s="34"/>
      <c r="N160" s="87">
        <v>0.2</v>
      </c>
      <c r="O160" s="83">
        <f t="shared" si="8"/>
        <v>0</v>
      </c>
      <c r="P160" s="288">
        <v>152</v>
      </c>
      <c r="Q160" s="300">
        <v>185</v>
      </c>
      <c r="R160" s="295" t="s">
        <v>664</v>
      </c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</row>
    <row r="161" spans="1:35" ht="14.25" customHeight="1" x14ac:dyDescent="0.25">
      <c r="A161" s="57">
        <v>153</v>
      </c>
      <c r="B161" s="304" t="s">
        <v>686</v>
      </c>
      <c r="C161" s="46" t="s">
        <v>402</v>
      </c>
      <c r="D161" s="31" t="s">
        <v>78</v>
      </c>
      <c r="E161" s="193" t="s">
        <v>57</v>
      </c>
      <c r="F161" s="31" t="s">
        <v>218</v>
      </c>
      <c r="G161" s="31" t="s">
        <v>79</v>
      </c>
      <c r="H161" s="66" t="s">
        <v>375</v>
      </c>
      <c r="I161" s="31"/>
      <c r="J161" s="195">
        <v>565333</v>
      </c>
      <c r="K161" s="32">
        <v>250</v>
      </c>
      <c r="L161" s="33">
        <v>295</v>
      </c>
      <c r="M161" s="34"/>
      <c r="N161" s="87">
        <v>0.2</v>
      </c>
      <c r="O161" s="83">
        <f t="shared" si="8"/>
        <v>0</v>
      </c>
      <c r="P161" s="286">
        <v>2</v>
      </c>
      <c r="Q161" s="297">
        <v>11</v>
      </c>
      <c r="R161" s="294">
        <v>153</v>
      </c>
      <c r="S161" s="286" t="s">
        <v>178</v>
      </c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</row>
    <row r="162" spans="1:35" ht="14.25" customHeight="1" x14ac:dyDescent="0.25">
      <c r="A162" s="51">
        <v>154</v>
      </c>
      <c r="B162" s="304" t="s">
        <v>686</v>
      </c>
      <c r="C162" s="268" t="s">
        <v>404</v>
      </c>
      <c r="D162" s="199" t="s">
        <v>98</v>
      </c>
      <c r="E162" s="198" t="s">
        <v>39</v>
      </c>
      <c r="F162" s="199" t="s">
        <v>218</v>
      </c>
      <c r="G162" s="199" t="s">
        <v>171</v>
      </c>
      <c r="H162" s="211" t="s">
        <v>445</v>
      </c>
      <c r="I162" s="199"/>
      <c r="J162" s="212">
        <v>747446</v>
      </c>
      <c r="K162" s="30">
        <v>250</v>
      </c>
      <c r="L162" s="201">
        <v>605</v>
      </c>
      <c r="M162" s="37"/>
      <c r="N162" s="87">
        <v>0.2</v>
      </c>
      <c r="O162" s="91">
        <f t="shared" si="8"/>
        <v>0</v>
      </c>
      <c r="P162" s="305">
        <v>47</v>
      </c>
      <c r="Q162" s="293">
        <v>48</v>
      </c>
      <c r="R162" s="285">
        <v>76</v>
      </c>
      <c r="S162" s="288">
        <v>154</v>
      </c>
      <c r="T162" s="285">
        <v>190</v>
      </c>
      <c r="U162" s="293" t="s">
        <v>269</v>
      </c>
      <c r="V162" s="293" t="s">
        <v>657</v>
      </c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</row>
    <row r="163" spans="1:35" ht="15" customHeight="1" x14ac:dyDescent="0.25">
      <c r="A163" s="57">
        <v>155</v>
      </c>
      <c r="B163" s="304" t="s">
        <v>686</v>
      </c>
      <c r="C163" s="134" t="s">
        <v>406</v>
      </c>
      <c r="D163" s="193" t="s">
        <v>45</v>
      </c>
      <c r="E163" s="193" t="s">
        <v>48</v>
      </c>
      <c r="F163" s="31" t="s">
        <v>218</v>
      </c>
      <c r="G163" s="31" t="s">
        <v>112</v>
      </c>
      <c r="H163" s="66" t="s">
        <v>375</v>
      </c>
      <c r="I163" s="31"/>
      <c r="J163" s="32">
        <v>563824</v>
      </c>
      <c r="K163" s="32">
        <v>125</v>
      </c>
      <c r="L163" s="33">
        <v>188</v>
      </c>
      <c r="M163" s="34"/>
      <c r="N163" s="87">
        <v>0.2</v>
      </c>
      <c r="O163" s="94">
        <f t="shared" si="8"/>
        <v>0</v>
      </c>
      <c r="P163" s="297">
        <v>1</v>
      </c>
      <c r="Q163" s="286">
        <v>104</v>
      </c>
      <c r="R163" s="294">
        <v>155</v>
      </c>
      <c r="S163" s="288">
        <v>156</v>
      </c>
      <c r="T163" s="293" t="s">
        <v>138</v>
      </c>
      <c r="U163" s="288" t="s">
        <v>259</v>
      </c>
      <c r="V163" s="288" t="s">
        <v>264</v>
      </c>
      <c r="W163" s="288" t="s">
        <v>651</v>
      </c>
      <c r="X163" s="288" t="s">
        <v>654</v>
      </c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</row>
    <row r="164" spans="1:35" ht="15" customHeight="1" x14ac:dyDescent="0.25">
      <c r="A164" s="51">
        <v>156</v>
      </c>
      <c r="B164" s="304" t="s">
        <v>686</v>
      </c>
      <c r="C164" s="134" t="s">
        <v>406</v>
      </c>
      <c r="D164" s="193" t="s">
        <v>45</v>
      </c>
      <c r="E164" s="193" t="s">
        <v>48</v>
      </c>
      <c r="F164" s="31" t="s">
        <v>218</v>
      </c>
      <c r="G164" s="31" t="s">
        <v>112</v>
      </c>
      <c r="H164" s="66" t="s">
        <v>375</v>
      </c>
      <c r="I164" s="31"/>
      <c r="J164" s="32">
        <v>563824</v>
      </c>
      <c r="K164" s="32">
        <v>125</v>
      </c>
      <c r="L164" s="33">
        <v>188</v>
      </c>
      <c r="M164" s="34"/>
      <c r="N164" s="87">
        <v>0.2</v>
      </c>
      <c r="O164" s="94">
        <f t="shared" si="8"/>
        <v>0</v>
      </c>
      <c r="P164" s="297">
        <v>1</v>
      </c>
      <c r="Q164" s="286">
        <v>104</v>
      </c>
      <c r="R164" s="294">
        <v>155</v>
      </c>
      <c r="S164" s="288">
        <v>156</v>
      </c>
      <c r="T164" s="293" t="s">
        <v>138</v>
      </c>
      <c r="U164" s="288" t="s">
        <v>259</v>
      </c>
      <c r="V164" s="288" t="s">
        <v>264</v>
      </c>
      <c r="W164" s="288" t="s">
        <v>651</v>
      </c>
      <c r="X164" s="288" t="s">
        <v>654</v>
      </c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</row>
    <row r="165" spans="1:35" ht="15" customHeight="1" thickBot="1" x14ac:dyDescent="0.3">
      <c r="A165" s="57">
        <v>157</v>
      </c>
      <c r="B165" s="306" t="s">
        <v>686</v>
      </c>
      <c r="C165" s="269" t="s">
        <v>406</v>
      </c>
      <c r="D165" s="204"/>
      <c r="E165" s="204" t="s">
        <v>48</v>
      </c>
      <c r="F165" s="205"/>
      <c r="G165" s="205"/>
      <c r="H165" s="206"/>
      <c r="I165" s="205"/>
      <c r="J165" s="207"/>
      <c r="K165" s="207"/>
      <c r="L165" s="208"/>
      <c r="M165" s="127"/>
      <c r="N165" s="87">
        <v>0.2</v>
      </c>
      <c r="O165" s="129" t="str">
        <f t="shared" si="8"/>
        <v/>
      </c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</row>
    <row r="166" spans="1:35" ht="14.25" customHeight="1" x14ac:dyDescent="0.25">
      <c r="A166" s="51">
        <v>158</v>
      </c>
      <c r="B166" s="315" t="s">
        <v>687</v>
      </c>
      <c r="C166" s="109" t="s">
        <v>408</v>
      </c>
      <c r="D166" s="101" t="s">
        <v>451</v>
      </c>
      <c r="E166" s="189" t="s">
        <v>64</v>
      </c>
      <c r="F166" s="190"/>
      <c r="G166" s="190"/>
      <c r="H166" s="223"/>
      <c r="I166" s="190"/>
      <c r="J166" s="190"/>
      <c r="K166" s="188"/>
      <c r="L166" s="192"/>
      <c r="M166" s="42"/>
      <c r="N166" s="87">
        <v>0.2</v>
      </c>
      <c r="O166" s="83" t="str">
        <f t="shared" si="8"/>
        <v/>
      </c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</row>
    <row r="167" spans="1:35" ht="14.25" customHeight="1" x14ac:dyDescent="0.25">
      <c r="A167" s="57">
        <v>159</v>
      </c>
      <c r="B167" s="315" t="s">
        <v>687</v>
      </c>
      <c r="C167" s="47" t="s">
        <v>410</v>
      </c>
      <c r="D167" s="31" t="s">
        <v>455</v>
      </c>
      <c r="E167" s="193" t="s">
        <v>86</v>
      </c>
      <c r="F167" s="31" t="s">
        <v>366</v>
      </c>
      <c r="G167" s="31" t="s">
        <v>456</v>
      </c>
      <c r="H167" s="222" t="s">
        <v>413</v>
      </c>
      <c r="I167" s="31"/>
      <c r="J167" s="31">
        <v>554700</v>
      </c>
      <c r="K167" s="32">
        <v>200</v>
      </c>
      <c r="L167" s="33">
        <v>367</v>
      </c>
      <c r="M167" s="34"/>
      <c r="N167" s="87">
        <v>0.2</v>
      </c>
      <c r="O167" s="94">
        <f t="shared" si="8"/>
        <v>0</v>
      </c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</row>
    <row r="168" spans="1:35" ht="14.25" customHeight="1" x14ac:dyDescent="0.25">
      <c r="A168" s="51">
        <v>160</v>
      </c>
      <c r="B168" s="315" t="s">
        <v>687</v>
      </c>
      <c r="C168" s="47" t="s">
        <v>417</v>
      </c>
      <c r="D168" s="31" t="s">
        <v>68</v>
      </c>
      <c r="E168" s="193" t="s">
        <v>293</v>
      </c>
      <c r="F168" s="31" t="s">
        <v>218</v>
      </c>
      <c r="G168" s="31" t="s">
        <v>70</v>
      </c>
      <c r="H168" s="222" t="s">
        <v>382</v>
      </c>
      <c r="I168" s="31"/>
      <c r="J168" s="31">
        <v>624294</v>
      </c>
      <c r="K168" s="32">
        <v>250</v>
      </c>
      <c r="L168" s="33">
        <v>500</v>
      </c>
      <c r="M168" s="34"/>
      <c r="N168" s="87">
        <v>0.2</v>
      </c>
      <c r="O168" s="94">
        <f t="shared" si="8"/>
        <v>0</v>
      </c>
      <c r="P168" s="305">
        <v>55</v>
      </c>
      <c r="Q168" s="293">
        <v>160</v>
      </c>
      <c r="R168" s="305">
        <v>161</v>
      </c>
      <c r="S168" s="293" t="s">
        <v>149</v>
      </c>
      <c r="T168" s="293" t="s">
        <v>505</v>
      </c>
      <c r="U168" s="293" t="s">
        <v>271</v>
      </c>
      <c r="V168" s="286" t="s">
        <v>638</v>
      </c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</row>
    <row r="169" spans="1:35" ht="14.25" customHeight="1" x14ac:dyDescent="0.25">
      <c r="A169" s="57">
        <v>161</v>
      </c>
      <c r="B169" s="315" t="s">
        <v>687</v>
      </c>
      <c r="C169" s="47" t="s">
        <v>417</v>
      </c>
      <c r="D169" s="31" t="s">
        <v>68</v>
      </c>
      <c r="E169" s="193" t="s">
        <v>293</v>
      </c>
      <c r="F169" s="31" t="s">
        <v>218</v>
      </c>
      <c r="G169" s="31" t="s">
        <v>70</v>
      </c>
      <c r="H169" s="222" t="s">
        <v>382</v>
      </c>
      <c r="I169" s="31"/>
      <c r="J169" s="31">
        <v>624294</v>
      </c>
      <c r="K169" s="32">
        <v>250</v>
      </c>
      <c r="L169" s="33">
        <v>500</v>
      </c>
      <c r="M169" s="34"/>
      <c r="N169" s="87">
        <v>0.2</v>
      </c>
      <c r="O169" s="94">
        <f t="shared" si="8"/>
        <v>0</v>
      </c>
      <c r="P169" s="305">
        <v>55</v>
      </c>
      <c r="Q169" s="293">
        <v>160</v>
      </c>
      <c r="R169" s="305">
        <v>161</v>
      </c>
      <c r="S169" s="293" t="s">
        <v>149</v>
      </c>
      <c r="T169" s="293" t="s">
        <v>505</v>
      </c>
      <c r="U169" s="293" t="s">
        <v>271</v>
      </c>
      <c r="V169" s="286" t="s">
        <v>638</v>
      </c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</row>
    <row r="170" spans="1:35" ht="14.25" customHeight="1" x14ac:dyDescent="0.25">
      <c r="A170" s="51">
        <v>162</v>
      </c>
      <c r="B170" s="315" t="s">
        <v>687</v>
      </c>
      <c r="C170" s="47" t="s">
        <v>421</v>
      </c>
      <c r="D170" s="31" t="s">
        <v>99</v>
      </c>
      <c r="E170" s="193" t="s">
        <v>338</v>
      </c>
      <c r="F170" s="31" t="s">
        <v>364</v>
      </c>
      <c r="G170" s="31" t="s">
        <v>100</v>
      </c>
      <c r="H170" s="222" t="s">
        <v>382</v>
      </c>
      <c r="I170" s="31"/>
      <c r="J170" s="31">
        <v>624295</v>
      </c>
      <c r="K170" s="32">
        <v>50</v>
      </c>
      <c r="L170" s="33">
        <v>500</v>
      </c>
      <c r="M170" s="34"/>
      <c r="N170" s="87">
        <v>0.2</v>
      </c>
      <c r="O170" s="94">
        <f t="shared" si="8"/>
        <v>0</v>
      </c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</row>
    <row r="171" spans="1:35" ht="14.25" customHeight="1" x14ac:dyDescent="0.25">
      <c r="A171" s="57">
        <v>163</v>
      </c>
      <c r="B171" s="315" t="s">
        <v>687</v>
      </c>
      <c r="C171" s="47" t="s">
        <v>423</v>
      </c>
      <c r="D171" s="31" t="s">
        <v>59</v>
      </c>
      <c r="E171" s="193" t="s">
        <v>365</v>
      </c>
      <c r="F171" s="31" t="s">
        <v>218</v>
      </c>
      <c r="G171" s="31" t="s">
        <v>61</v>
      </c>
      <c r="H171" s="194" t="s">
        <v>413</v>
      </c>
      <c r="I171" s="31"/>
      <c r="J171" s="31">
        <v>560835</v>
      </c>
      <c r="K171" s="32">
        <v>250</v>
      </c>
      <c r="L171" s="33">
        <v>246</v>
      </c>
      <c r="M171" s="34"/>
      <c r="N171" s="87">
        <v>0.2</v>
      </c>
      <c r="O171" s="94">
        <v>0</v>
      </c>
      <c r="P171" s="294">
        <v>27</v>
      </c>
      <c r="Q171" s="288">
        <v>28</v>
      </c>
      <c r="R171" s="294">
        <v>41</v>
      </c>
      <c r="S171" s="305">
        <v>163</v>
      </c>
      <c r="T171" s="285">
        <v>194</v>
      </c>
      <c r="U171" s="301">
        <v>235</v>
      </c>
      <c r="V171" s="288" t="s">
        <v>129</v>
      </c>
      <c r="W171" s="288" t="s">
        <v>224</v>
      </c>
      <c r="X171" s="285" t="s">
        <v>555</v>
      </c>
      <c r="Y171" s="295" t="s">
        <v>206</v>
      </c>
      <c r="Z171" s="285" t="s">
        <v>215</v>
      </c>
      <c r="AA171" s="288" t="s">
        <v>646</v>
      </c>
      <c r="AB171" s="51"/>
      <c r="AC171" s="51"/>
      <c r="AD171" s="51"/>
      <c r="AE171" s="51"/>
      <c r="AF171" s="51"/>
      <c r="AG171" s="51"/>
      <c r="AH171" s="51"/>
      <c r="AI171" s="51"/>
    </row>
    <row r="172" spans="1:35" ht="15" customHeight="1" x14ac:dyDescent="0.25">
      <c r="A172" s="51">
        <v>164</v>
      </c>
      <c r="B172" s="315" t="s">
        <v>687</v>
      </c>
      <c r="C172" s="47" t="s">
        <v>426</v>
      </c>
      <c r="D172" s="193" t="s">
        <v>115</v>
      </c>
      <c r="E172" s="193" t="s">
        <v>147</v>
      </c>
      <c r="F172" s="31" t="s">
        <v>218</v>
      </c>
      <c r="G172" s="31" t="s">
        <v>116</v>
      </c>
      <c r="H172" s="66" t="s">
        <v>375</v>
      </c>
      <c r="I172" s="31"/>
      <c r="J172" s="32" t="s">
        <v>370</v>
      </c>
      <c r="K172" s="32">
        <v>200</v>
      </c>
      <c r="L172" s="33">
        <v>198</v>
      </c>
      <c r="M172" s="34"/>
      <c r="N172" s="87">
        <v>0.2</v>
      </c>
      <c r="O172" s="94">
        <f t="shared" ref="O172:O179" si="12">IF(K172="","",(L172/K172)*M172*(1-N172))</f>
        <v>0</v>
      </c>
      <c r="P172" s="288">
        <v>32</v>
      </c>
      <c r="Q172" s="305">
        <v>61</v>
      </c>
      <c r="R172" s="300">
        <v>81</v>
      </c>
      <c r="S172" s="288">
        <v>142</v>
      </c>
      <c r="T172" s="293">
        <v>164</v>
      </c>
      <c r="U172" s="286" t="s">
        <v>117</v>
      </c>
      <c r="V172" s="286" t="s">
        <v>219</v>
      </c>
      <c r="W172" s="293" t="s">
        <v>547</v>
      </c>
      <c r="X172" s="286" t="s">
        <v>637</v>
      </c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</row>
    <row r="173" spans="1:35" ht="15" customHeight="1" x14ac:dyDescent="0.25">
      <c r="A173" s="57">
        <v>165</v>
      </c>
      <c r="B173" s="315" t="s">
        <v>687</v>
      </c>
      <c r="C173" s="47" t="s">
        <v>426</v>
      </c>
      <c r="D173" s="193"/>
      <c r="E173" s="193" t="s">
        <v>145</v>
      </c>
      <c r="F173" s="31"/>
      <c r="G173" s="31"/>
      <c r="H173" s="66"/>
      <c r="I173" s="31"/>
      <c r="J173" s="32"/>
      <c r="K173" s="32"/>
      <c r="L173" s="33"/>
      <c r="M173" s="34"/>
      <c r="N173" s="87">
        <v>0.2</v>
      </c>
      <c r="O173" s="94" t="str">
        <f t="shared" si="12"/>
        <v/>
      </c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</row>
    <row r="174" spans="1:35" ht="15" customHeight="1" x14ac:dyDescent="0.25">
      <c r="A174" s="51">
        <v>166</v>
      </c>
      <c r="B174" s="315" t="s">
        <v>687</v>
      </c>
      <c r="C174" s="47" t="s">
        <v>426</v>
      </c>
      <c r="D174" s="193" t="s">
        <v>146</v>
      </c>
      <c r="E174" s="193" t="s">
        <v>145</v>
      </c>
      <c r="F174" s="31" t="s">
        <v>218</v>
      </c>
      <c r="G174" s="31" t="s">
        <v>148</v>
      </c>
      <c r="H174" s="66" t="s">
        <v>382</v>
      </c>
      <c r="I174" s="31"/>
      <c r="J174" s="32">
        <v>624296</v>
      </c>
      <c r="K174" s="32">
        <v>250</v>
      </c>
      <c r="L174" s="33">
        <v>500</v>
      </c>
      <c r="M174" s="34"/>
      <c r="N174" s="87">
        <v>0.2</v>
      </c>
      <c r="O174" s="94">
        <f t="shared" si="12"/>
        <v>0</v>
      </c>
      <c r="P174" s="293">
        <v>62</v>
      </c>
      <c r="Q174" s="305">
        <v>63</v>
      </c>
      <c r="R174" s="293">
        <v>64</v>
      </c>
      <c r="S174" s="305">
        <v>65</v>
      </c>
      <c r="T174" s="293">
        <v>166</v>
      </c>
      <c r="U174" s="305">
        <v>167</v>
      </c>
      <c r="V174" s="293" t="s">
        <v>490</v>
      </c>
      <c r="W174" s="293" t="s">
        <v>234</v>
      </c>
      <c r="X174" s="293" t="s">
        <v>275</v>
      </c>
      <c r="Y174" s="293" t="s">
        <v>663</v>
      </c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</row>
    <row r="175" spans="1:35" ht="15" customHeight="1" thickBot="1" x14ac:dyDescent="0.3">
      <c r="A175" s="57">
        <v>167</v>
      </c>
      <c r="B175" s="316" t="s">
        <v>687</v>
      </c>
      <c r="C175" s="136" t="s">
        <v>426</v>
      </c>
      <c r="D175" s="204" t="s">
        <v>146</v>
      </c>
      <c r="E175" s="204" t="s">
        <v>145</v>
      </c>
      <c r="F175" s="205" t="s">
        <v>218</v>
      </c>
      <c r="G175" s="205" t="s">
        <v>148</v>
      </c>
      <c r="H175" s="206" t="s">
        <v>382</v>
      </c>
      <c r="I175" s="205"/>
      <c r="J175" s="207">
        <v>624296</v>
      </c>
      <c r="K175" s="207">
        <v>250</v>
      </c>
      <c r="L175" s="208">
        <v>500</v>
      </c>
      <c r="M175" s="127"/>
      <c r="N175" s="87">
        <v>0.2</v>
      </c>
      <c r="O175" s="129">
        <f t="shared" si="12"/>
        <v>0</v>
      </c>
      <c r="P175" s="293">
        <v>62</v>
      </c>
      <c r="Q175" s="305">
        <v>63</v>
      </c>
      <c r="R175" s="293">
        <v>64</v>
      </c>
      <c r="S175" s="305">
        <v>65</v>
      </c>
      <c r="T175" s="293">
        <v>166</v>
      </c>
      <c r="U175" s="305">
        <v>167</v>
      </c>
      <c r="V175" s="293" t="s">
        <v>490</v>
      </c>
      <c r="W175" s="293" t="s">
        <v>234</v>
      </c>
      <c r="X175" s="293" t="s">
        <v>275</v>
      </c>
      <c r="Y175" s="293" t="s">
        <v>663</v>
      </c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</row>
    <row r="176" spans="1:35" ht="14.25" customHeight="1" x14ac:dyDescent="0.25">
      <c r="A176" s="51">
        <v>168</v>
      </c>
      <c r="B176" s="317" t="s">
        <v>688</v>
      </c>
      <c r="C176" s="113" t="s">
        <v>427</v>
      </c>
      <c r="D176" s="101" t="s">
        <v>451</v>
      </c>
      <c r="E176" s="189" t="s">
        <v>53</v>
      </c>
      <c r="F176" s="190"/>
      <c r="G176" s="190"/>
      <c r="H176" s="223"/>
      <c r="I176" s="190"/>
      <c r="J176" s="190"/>
      <c r="K176" s="188"/>
      <c r="L176" s="192"/>
      <c r="M176" s="42"/>
      <c r="N176" s="87">
        <v>0.2</v>
      </c>
      <c r="O176" s="83" t="str">
        <f t="shared" si="12"/>
        <v/>
      </c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</row>
    <row r="177" spans="1:35" ht="14.25" customHeight="1" x14ac:dyDescent="0.25">
      <c r="A177" s="57">
        <v>169</v>
      </c>
      <c r="B177" s="309" t="s">
        <v>688</v>
      </c>
      <c r="C177" s="49" t="s">
        <v>427</v>
      </c>
      <c r="D177" s="31" t="s">
        <v>457</v>
      </c>
      <c r="E177" s="193" t="s">
        <v>53</v>
      </c>
      <c r="F177" s="31" t="s">
        <v>164</v>
      </c>
      <c r="G177" s="31" t="s">
        <v>165</v>
      </c>
      <c r="H177" s="66" t="s">
        <v>413</v>
      </c>
      <c r="I177" s="31"/>
      <c r="J177" s="31">
        <v>561008</v>
      </c>
      <c r="K177" s="32">
        <v>500</v>
      </c>
      <c r="L177" s="33">
        <v>71</v>
      </c>
      <c r="M177" s="34"/>
      <c r="N177" s="87">
        <v>0.2</v>
      </c>
      <c r="O177" s="94">
        <f t="shared" si="12"/>
        <v>0</v>
      </c>
      <c r="P177" s="301">
        <v>169</v>
      </c>
      <c r="Q177" s="300">
        <v>193</v>
      </c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</row>
    <row r="178" spans="1:35" ht="14.25" customHeight="1" x14ac:dyDescent="0.25">
      <c r="A178" s="51">
        <v>170</v>
      </c>
      <c r="B178" s="309" t="s">
        <v>688</v>
      </c>
      <c r="C178" s="49" t="s">
        <v>427</v>
      </c>
      <c r="D178" s="31" t="s">
        <v>71</v>
      </c>
      <c r="E178" s="193" t="s">
        <v>53</v>
      </c>
      <c r="F178" s="31" t="s">
        <v>409</v>
      </c>
      <c r="G178" s="31" t="s">
        <v>82</v>
      </c>
      <c r="H178" s="66" t="s">
        <v>413</v>
      </c>
      <c r="I178" s="31"/>
      <c r="J178" s="31">
        <v>554489</v>
      </c>
      <c r="K178" s="32">
        <v>500</v>
      </c>
      <c r="L178" s="33">
        <v>333</v>
      </c>
      <c r="M178" s="34"/>
      <c r="N178" s="87">
        <v>0.2</v>
      </c>
      <c r="O178" s="94">
        <f t="shared" si="12"/>
        <v>0</v>
      </c>
      <c r="P178" s="293">
        <v>50</v>
      </c>
      <c r="Q178" s="295">
        <v>170</v>
      </c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</row>
    <row r="179" spans="1:35" ht="14.25" customHeight="1" x14ac:dyDescent="0.25">
      <c r="A179" s="57">
        <v>171</v>
      </c>
      <c r="B179" s="309" t="s">
        <v>688</v>
      </c>
      <c r="C179" s="49" t="s">
        <v>427</v>
      </c>
      <c r="D179" s="31" t="s">
        <v>121</v>
      </c>
      <c r="E179" s="193" t="s">
        <v>53</v>
      </c>
      <c r="F179" s="31" t="s">
        <v>367</v>
      </c>
      <c r="G179" s="31" t="s">
        <v>122</v>
      </c>
      <c r="H179" s="66" t="s">
        <v>413</v>
      </c>
      <c r="I179" s="31"/>
      <c r="J179" s="31">
        <v>562118</v>
      </c>
      <c r="K179" s="32">
        <v>500</v>
      </c>
      <c r="L179" s="33">
        <v>426</v>
      </c>
      <c r="M179" s="34"/>
      <c r="N179" s="87">
        <v>0.2</v>
      </c>
      <c r="O179" s="94">
        <f t="shared" si="12"/>
        <v>0</v>
      </c>
      <c r="P179" s="286">
        <v>12</v>
      </c>
      <c r="Q179" s="286">
        <v>122</v>
      </c>
      <c r="R179" s="286">
        <v>124</v>
      </c>
      <c r="S179" s="301">
        <v>171</v>
      </c>
      <c r="T179" s="285" t="s">
        <v>493</v>
      </c>
      <c r="U179" s="295" t="s">
        <v>235</v>
      </c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</row>
    <row r="180" spans="1:35" ht="14.25" customHeight="1" x14ac:dyDescent="0.25">
      <c r="A180" s="51">
        <v>172</v>
      </c>
      <c r="B180" s="309" t="s">
        <v>688</v>
      </c>
      <c r="C180" s="49" t="s">
        <v>427</v>
      </c>
      <c r="D180" s="31" t="s">
        <v>151</v>
      </c>
      <c r="E180" s="193" t="s">
        <v>53</v>
      </c>
      <c r="F180" s="31" t="s">
        <v>233</v>
      </c>
      <c r="G180" s="31" t="s">
        <v>152</v>
      </c>
      <c r="H180" s="66" t="s">
        <v>413</v>
      </c>
      <c r="I180" s="31"/>
      <c r="J180" s="31">
        <v>560844</v>
      </c>
      <c r="K180" s="32">
        <v>500</v>
      </c>
      <c r="L180" s="33">
        <v>256</v>
      </c>
      <c r="M180" s="34"/>
      <c r="N180" s="87">
        <v>0.2</v>
      </c>
      <c r="O180" s="94">
        <f t="shared" si="8"/>
        <v>0</v>
      </c>
      <c r="P180" s="293">
        <v>56</v>
      </c>
      <c r="Q180" s="301">
        <v>69</v>
      </c>
      <c r="R180" s="288">
        <v>132</v>
      </c>
      <c r="S180" s="288">
        <v>148</v>
      </c>
      <c r="T180" s="295">
        <v>172</v>
      </c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</row>
    <row r="181" spans="1:35" ht="14.25" customHeight="1" x14ac:dyDescent="0.25">
      <c r="A181" s="57">
        <v>173</v>
      </c>
      <c r="B181" s="309" t="s">
        <v>688</v>
      </c>
      <c r="C181" s="138" t="s">
        <v>430</v>
      </c>
      <c r="D181" s="190" t="s">
        <v>333</v>
      </c>
      <c r="E181" s="193" t="s">
        <v>337</v>
      </c>
      <c r="F181" s="31" t="s">
        <v>236</v>
      </c>
      <c r="G181" s="226" t="s">
        <v>330</v>
      </c>
      <c r="H181" s="147" t="s">
        <v>23</v>
      </c>
      <c r="I181" s="31"/>
      <c r="J181" s="31">
        <v>506812</v>
      </c>
      <c r="K181" s="32">
        <v>500</v>
      </c>
      <c r="L181" s="33">
        <v>282</v>
      </c>
      <c r="M181" s="34"/>
      <c r="N181" s="87">
        <v>0.2</v>
      </c>
      <c r="O181" s="83">
        <f t="shared" si="8"/>
        <v>0</v>
      </c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</row>
    <row r="182" spans="1:35" ht="14.25" customHeight="1" x14ac:dyDescent="0.25">
      <c r="A182" s="51">
        <v>174</v>
      </c>
      <c r="B182" s="309" t="s">
        <v>688</v>
      </c>
      <c r="C182" s="49" t="s">
        <v>430</v>
      </c>
      <c r="D182" s="190" t="s">
        <v>52</v>
      </c>
      <c r="E182" s="193" t="s">
        <v>337</v>
      </c>
      <c r="F182" s="31" t="s">
        <v>54</v>
      </c>
      <c r="G182" s="226" t="s">
        <v>55</v>
      </c>
      <c r="H182" s="147" t="s">
        <v>23</v>
      </c>
      <c r="I182" s="31"/>
      <c r="J182" s="31">
        <v>305122</v>
      </c>
      <c r="K182" s="32">
        <v>500</v>
      </c>
      <c r="L182" s="33">
        <v>272</v>
      </c>
      <c r="M182" s="34"/>
      <c r="N182" s="87">
        <v>0.2</v>
      </c>
      <c r="O182" s="83">
        <f t="shared" si="8"/>
        <v>0</v>
      </c>
      <c r="P182" s="295">
        <v>66</v>
      </c>
      <c r="Q182" s="288">
        <v>144</v>
      </c>
      <c r="R182" s="295">
        <v>174</v>
      </c>
      <c r="S182" s="293" t="s">
        <v>548</v>
      </c>
      <c r="T182" s="293" t="s">
        <v>562</v>
      </c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</row>
    <row r="183" spans="1:35" ht="14.25" customHeight="1" x14ac:dyDescent="0.25">
      <c r="A183" s="57">
        <v>175</v>
      </c>
      <c r="B183" s="309" t="s">
        <v>688</v>
      </c>
      <c r="C183" s="113" t="s">
        <v>433</v>
      </c>
      <c r="D183" s="190" t="s">
        <v>458</v>
      </c>
      <c r="E183" s="193" t="s">
        <v>459</v>
      </c>
      <c r="F183" s="31"/>
      <c r="G183" s="31"/>
      <c r="H183" s="194" t="s">
        <v>460</v>
      </c>
      <c r="I183" s="31"/>
      <c r="J183" s="31">
        <v>638</v>
      </c>
      <c r="K183" s="32">
        <v>1000</v>
      </c>
      <c r="L183" s="33">
        <v>23</v>
      </c>
      <c r="M183" s="34"/>
      <c r="N183" s="87">
        <v>0.2</v>
      </c>
      <c r="O183" s="83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</row>
    <row r="184" spans="1:35" ht="14.25" customHeight="1" x14ac:dyDescent="0.25">
      <c r="A184" s="51">
        <v>176</v>
      </c>
      <c r="B184" s="309" t="s">
        <v>688</v>
      </c>
      <c r="C184" s="113" t="s">
        <v>433</v>
      </c>
      <c r="D184" s="190"/>
      <c r="E184" s="193" t="s">
        <v>434</v>
      </c>
      <c r="F184" s="31"/>
      <c r="G184" s="31"/>
      <c r="H184" s="194"/>
      <c r="I184" s="31"/>
      <c r="J184" s="31"/>
      <c r="K184" s="32"/>
      <c r="L184" s="33"/>
      <c r="M184" s="34"/>
      <c r="N184" s="87">
        <v>0.2</v>
      </c>
      <c r="O184" s="83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</row>
    <row r="185" spans="1:35" ht="14.25" customHeight="1" x14ac:dyDescent="0.25">
      <c r="A185" s="57">
        <v>177</v>
      </c>
      <c r="B185" s="309" t="s">
        <v>688</v>
      </c>
      <c r="C185" s="113" t="s">
        <v>433</v>
      </c>
      <c r="D185" s="190" t="s">
        <v>50</v>
      </c>
      <c r="E185" s="31" t="s">
        <v>360</v>
      </c>
      <c r="F185" s="31" t="s">
        <v>31</v>
      </c>
      <c r="G185" s="31" t="s">
        <v>51</v>
      </c>
      <c r="H185" s="147" t="s">
        <v>23</v>
      </c>
      <c r="I185" s="31"/>
      <c r="J185" s="31">
        <v>363042</v>
      </c>
      <c r="K185" s="32">
        <v>500</v>
      </c>
      <c r="L185" s="33">
        <v>247</v>
      </c>
      <c r="M185" s="34"/>
      <c r="N185" s="87">
        <v>0.2</v>
      </c>
      <c r="O185" s="83"/>
      <c r="P185" s="286">
        <v>8</v>
      </c>
      <c r="Q185" s="295">
        <v>70</v>
      </c>
      <c r="R185" s="300">
        <v>87</v>
      </c>
      <c r="S185" s="301">
        <v>177</v>
      </c>
      <c r="T185" s="295" t="s">
        <v>207</v>
      </c>
      <c r="U185" s="285" t="s">
        <v>568</v>
      </c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</row>
    <row r="186" spans="1:35" ht="14.25" customHeight="1" x14ac:dyDescent="0.25">
      <c r="A186" s="51">
        <v>178</v>
      </c>
      <c r="B186" s="309" t="s">
        <v>688</v>
      </c>
      <c r="C186" s="113" t="s">
        <v>433</v>
      </c>
      <c r="D186" s="190" t="s">
        <v>50</v>
      </c>
      <c r="E186" s="31" t="s">
        <v>360</v>
      </c>
      <c r="F186" s="31" t="s">
        <v>31</v>
      </c>
      <c r="G186" s="31" t="s">
        <v>461</v>
      </c>
      <c r="H186" s="194" t="s">
        <v>358</v>
      </c>
      <c r="I186" s="31"/>
      <c r="J186" s="31" t="s">
        <v>462</v>
      </c>
      <c r="K186" s="32">
        <v>500</v>
      </c>
      <c r="L186" s="33">
        <v>370</v>
      </c>
      <c r="M186" s="34"/>
      <c r="N186" s="87">
        <v>0.2</v>
      </c>
      <c r="O186" s="83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</row>
    <row r="187" spans="1:35" ht="14.25" customHeight="1" x14ac:dyDescent="0.25">
      <c r="A187" s="57">
        <v>179</v>
      </c>
      <c r="B187" s="309" t="s">
        <v>688</v>
      </c>
      <c r="C187" s="113" t="s">
        <v>433</v>
      </c>
      <c r="D187" s="190" t="s">
        <v>334</v>
      </c>
      <c r="E187" s="31" t="s">
        <v>360</v>
      </c>
      <c r="F187" s="31" t="s">
        <v>31</v>
      </c>
      <c r="G187" s="31" t="s">
        <v>331</v>
      </c>
      <c r="H187" s="147" t="s">
        <v>23</v>
      </c>
      <c r="I187" s="31"/>
      <c r="J187" s="31">
        <v>512314</v>
      </c>
      <c r="K187" s="32">
        <v>500</v>
      </c>
      <c r="L187" s="33">
        <v>338</v>
      </c>
      <c r="M187" s="34"/>
      <c r="N187" s="87">
        <v>0.2</v>
      </c>
      <c r="O187" s="83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</row>
    <row r="188" spans="1:35" ht="14.25" customHeight="1" x14ac:dyDescent="0.25">
      <c r="A188" s="51">
        <v>180</v>
      </c>
      <c r="B188" s="309" t="s">
        <v>688</v>
      </c>
      <c r="C188" s="49" t="s">
        <v>435</v>
      </c>
      <c r="D188" s="227" t="s">
        <v>339</v>
      </c>
      <c r="E188" s="228" t="s">
        <v>30</v>
      </c>
      <c r="F188" s="31" t="s">
        <v>31</v>
      </c>
      <c r="G188" s="32" t="s">
        <v>340</v>
      </c>
      <c r="H188" s="147" t="s">
        <v>23</v>
      </c>
      <c r="I188" s="32"/>
      <c r="J188" s="32">
        <v>328212</v>
      </c>
      <c r="K188" s="32">
        <v>500</v>
      </c>
      <c r="L188" s="33">
        <v>272</v>
      </c>
      <c r="M188" s="34"/>
      <c r="N188" s="87">
        <v>0.2</v>
      </c>
      <c r="O188" s="83">
        <f t="shared" ref="O188:O191" si="13">IF(K188="","",(L188/K188)*M188*(1-N188))</f>
        <v>0</v>
      </c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</row>
    <row r="189" spans="1:35" ht="14.25" customHeight="1" x14ac:dyDescent="0.25">
      <c r="A189" s="57">
        <v>181</v>
      </c>
      <c r="B189" s="309" t="s">
        <v>688</v>
      </c>
      <c r="C189" s="49" t="s">
        <v>435</v>
      </c>
      <c r="D189" s="227" t="s">
        <v>35</v>
      </c>
      <c r="E189" s="228" t="s">
        <v>30</v>
      </c>
      <c r="F189" s="31" t="s">
        <v>31</v>
      </c>
      <c r="G189" s="32" t="s">
        <v>101</v>
      </c>
      <c r="H189" s="147" t="s">
        <v>23</v>
      </c>
      <c r="I189" s="32"/>
      <c r="J189" s="32">
        <v>392412</v>
      </c>
      <c r="K189" s="32">
        <v>500</v>
      </c>
      <c r="L189" s="33">
        <v>254</v>
      </c>
      <c r="M189" s="34"/>
      <c r="N189" s="87">
        <v>0.2</v>
      </c>
      <c r="O189" s="83">
        <f t="shared" si="13"/>
        <v>0</v>
      </c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</row>
    <row r="190" spans="1:35" ht="14.25" customHeight="1" x14ac:dyDescent="0.25">
      <c r="A190" s="51">
        <v>182</v>
      </c>
      <c r="B190" s="309" t="s">
        <v>688</v>
      </c>
      <c r="C190" s="49" t="s">
        <v>435</v>
      </c>
      <c r="D190" s="227" t="s">
        <v>66</v>
      </c>
      <c r="E190" s="228" t="s">
        <v>30</v>
      </c>
      <c r="F190" s="31" t="s">
        <v>226</v>
      </c>
      <c r="G190" s="32" t="s">
        <v>67</v>
      </c>
      <c r="H190" s="66" t="s">
        <v>413</v>
      </c>
      <c r="I190" s="32"/>
      <c r="J190" s="32">
        <v>565595</v>
      </c>
      <c r="K190" s="32">
        <v>250</v>
      </c>
      <c r="L190" s="33">
        <v>195</v>
      </c>
      <c r="M190" s="34"/>
      <c r="N190" s="87">
        <v>0.2</v>
      </c>
      <c r="O190" s="83">
        <f t="shared" si="13"/>
        <v>0</v>
      </c>
      <c r="P190" s="295">
        <v>182</v>
      </c>
      <c r="Q190" s="285">
        <v>188</v>
      </c>
      <c r="R190" s="285" t="s">
        <v>212</v>
      </c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</row>
    <row r="191" spans="1:35" ht="14.25" customHeight="1" thickBot="1" x14ac:dyDescent="0.3">
      <c r="A191" s="57">
        <v>183</v>
      </c>
      <c r="B191" s="317" t="s">
        <v>688</v>
      </c>
      <c r="C191" s="139" t="s">
        <v>435</v>
      </c>
      <c r="D191" s="229" t="s">
        <v>405</v>
      </c>
      <c r="E191" s="230" t="s">
        <v>30</v>
      </c>
      <c r="F191" s="205" t="s">
        <v>364</v>
      </c>
      <c r="G191" s="207" t="s">
        <v>463</v>
      </c>
      <c r="H191" s="206" t="s">
        <v>413</v>
      </c>
      <c r="I191" s="207"/>
      <c r="J191" s="207">
        <v>560608</v>
      </c>
      <c r="K191" s="207">
        <v>250</v>
      </c>
      <c r="L191" s="208">
        <v>172</v>
      </c>
      <c r="M191" s="127"/>
      <c r="N191" s="87">
        <v>0.2</v>
      </c>
      <c r="O191" s="97">
        <f t="shared" si="13"/>
        <v>0</v>
      </c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</row>
    <row r="192" spans="1:35" ht="14.25" customHeight="1" x14ac:dyDescent="0.25">
      <c r="A192" s="51">
        <v>184</v>
      </c>
      <c r="B192" s="311" t="s">
        <v>689</v>
      </c>
      <c r="C192" s="270" t="s">
        <v>464</v>
      </c>
      <c r="D192" s="181" t="s">
        <v>465</v>
      </c>
      <c r="E192" s="279" t="s">
        <v>84</v>
      </c>
      <c r="F192" s="274"/>
      <c r="G192" s="234"/>
      <c r="H192" s="275"/>
      <c r="I192" s="234"/>
      <c r="J192" s="234"/>
      <c r="K192" s="234"/>
      <c r="L192" s="281"/>
      <c r="M192" s="181"/>
      <c r="N192" s="87">
        <v>0.2</v>
      </c>
      <c r="O192" s="261" t="s">
        <v>691</v>
      </c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</row>
    <row r="193" spans="1:35" ht="14.25" customHeight="1" x14ac:dyDescent="0.25">
      <c r="A193" s="57">
        <v>185</v>
      </c>
      <c r="B193" s="62" t="s">
        <v>689</v>
      </c>
      <c r="C193" s="143" t="s">
        <v>464</v>
      </c>
      <c r="D193" s="32" t="s">
        <v>118</v>
      </c>
      <c r="E193" s="193" t="s">
        <v>84</v>
      </c>
      <c r="F193" s="31" t="s">
        <v>218</v>
      </c>
      <c r="G193" s="32" t="s">
        <v>355</v>
      </c>
      <c r="H193" s="194" t="s">
        <v>413</v>
      </c>
      <c r="I193" s="32"/>
      <c r="J193" s="32">
        <v>561792</v>
      </c>
      <c r="K193" s="32">
        <v>500</v>
      </c>
      <c r="L193" s="33">
        <v>54</v>
      </c>
      <c r="M193" s="34"/>
      <c r="N193" s="87">
        <v>0.2</v>
      </c>
      <c r="O193" s="94" t="s">
        <v>691</v>
      </c>
      <c r="P193" s="288">
        <v>152</v>
      </c>
      <c r="Q193" s="300">
        <v>185</v>
      </c>
      <c r="R193" s="295" t="s">
        <v>664</v>
      </c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</row>
    <row r="194" spans="1:35" ht="14.25" customHeight="1" x14ac:dyDescent="0.25">
      <c r="A194" s="51">
        <v>186</v>
      </c>
      <c r="B194" s="62" t="s">
        <v>689</v>
      </c>
      <c r="C194" s="144" t="s">
        <v>464</v>
      </c>
      <c r="D194" s="188" t="s">
        <v>83</v>
      </c>
      <c r="E194" s="189" t="s">
        <v>84</v>
      </c>
      <c r="F194" s="190" t="s">
        <v>31</v>
      </c>
      <c r="G194" s="188" t="s">
        <v>85</v>
      </c>
      <c r="H194" s="215" t="s">
        <v>413</v>
      </c>
      <c r="I194" s="188"/>
      <c r="J194" s="188">
        <v>560671</v>
      </c>
      <c r="K194" s="188">
        <v>250</v>
      </c>
      <c r="L194" s="192">
        <v>136</v>
      </c>
      <c r="M194" s="42"/>
      <c r="N194" s="87">
        <v>0.2</v>
      </c>
      <c r="O194" s="83" t="s">
        <v>691</v>
      </c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</row>
    <row r="195" spans="1:35" ht="14.25" customHeight="1" x14ac:dyDescent="0.25">
      <c r="A195" s="57">
        <v>187</v>
      </c>
      <c r="B195" s="62" t="s">
        <v>689</v>
      </c>
      <c r="C195" s="121" t="s">
        <v>436</v>
      </c>
      <c r="D195" s="228" t="s">
        <v>437</v>
      </c>
      <c r="E195" s="231" t="s">
        <v>103</v>
      </c>
      <c r="F195" s="32" t="s">
        <v>26</v>
      </c>
      <c r="G195" s="32" t="s">
        <v>327</v>
      </c>
      <c r="H195" s="147" t="s">
        <v>23</v>
      </c>
      <c r="I195" s="32"/>
      <c r="J195" s="196">
        <v>353218</v>
      </c>
      <c r="K195" s="32">
        <v>500</v>
      </c>
      <c r="L195" s="33">
        <v>259</v>
      </c>
      <c r="M195" s="34"/>
      <c r="N195" s="87">
        <v>0.2</v>
      </c>
      <c r="O195" s="83">
        <f t="shared" ref="O195:O202" si="14">IF(K195="","",(L195/K195)*M195*(1-N195))</f>
        <v>0</v>
      </c>
      <c r="P195" s="300">
        <v>77</v>
      </c>
      <c r="Q195" s="285">
        <v>78</v>
      </c>
      <c r="R195" s="294">
        <v>133</v>
      </c>
      <c r="S195" s="300">
        <v>187</v>
      </c>
      <c r="T195" s="285" t="s">
        <v>239</v>
      </c>
      <c r="U195" s="285" t="s">
        <v>553</v>
      </c>
      <c r="V195" s="285" t="s">
        <v>673</v>
      </c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</row>
    <row r="196" spans="1:35" ht="14.25" customHeight="1" x14ac:dyDescent="0.25">
      <c r="A196" s="51">
        <v>188</v>
      </c>
      <c r="B196" s="62" t="s">
        <v>689</v>
      </c>
      <c r="C196" s="55" t="s">
        <v>436</v>
      </c>
      <c r="D196" s="228" t="s">
        <v>66</v>
      </c>
      <c r="E196" s="231" t="s">
        <v>103</v>
      </c>
      <c r="F196" s="32" t="s">
        <v>226</v>
      </c>
      <c r="G196" s="32" t="s">
        <v>67</v>
      </c>
      <c r="H196" s="66" t="s">
        <v>466</v>
      </c>
      <c r="I196" s="32"/>
      <c r="J196" s="196">
        <v>562111</v>
      </c>
      <c r="K196" s="32">
        <v>250</v>
      </c>
      <c r="L196" s="33">
        <v>135</v>
      </c>
      <c r="M196" s="34"/>
      <c r="N196" s="87">
        <v>0.2</v>
      </c>
      <c r="O196" s="83">
        <f t="shared" si="14"/>
        <v>0</v>
      </c>
      <c r="P196" s="295">
        <v>182</v>
      </c>
      <c r="Q196" s="285">
        <v>188</v>
      </c>
      <c r="R196" s="285" t="s">
        <v>212</v>
      </c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</row>
    <row r="197" spans="1:35" ht="14.25" customHeight="1" x14ac:dyDescent="0.25">
      <c r="A197" s="57">
        <v>189</v>
      </c>
      <c r="B197" s="62" t="s">
        <v>689</v>
      </c>
      <c r="C197" s="55" t="s">
        <v>436</v>
      </c>
      <c r="D197" s="228" t="s">
        <v>102</v>
      </c>
      <c r="E197" s="231" t="s">
        <v>103</v>
      </c>
      <c r="F197" s="32" t="s">
        <v>218</v>
      </c>
      <c r="G197" s="32" t="s">
        <v>104</v>
      </c>
      <c r="H197" s="66" t="s">
        <v>466</v>
      </c>
      <c r="I197" s="32"/>
      <c r="J197" s="196">
        <v>565048</v>
      </c>
      <c r="K197" s="32">
        <v>500</v>
      </c>
      <c r="L197" s="33">
        <v>251</v>
      </c>
      <c r="M197" s="34"/>
      <c r="N197" s="87">
        <v>0.2</v>
      </c>
      <c r="O197" s="83">
        <f t="shared" si="14"/>
        <v>0</v>
      </c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</row>
    <row r="198" spans="1:35" ht="14.25" customHeight="1" x14ac:dyDescent="0.25">
      <c r="A198" s="51">
        <v>190</v>
      </c>
      <c r="B198" s="62" t="s">
        <v>689</v>
      </c>
      <c r="C198" s="55" t="s">
        <v>436</v>
      </c>
      <c r="D198" s="228" t="s">
        <v>98</v>
      </c>
      <c r="E198" s="231" t="s">
        <v>103</v>
      </c>
      <c r="F198" s="32" t="s">
        <v>218</v>
      </c>
      <c r="G198" s="32" t="s">
        <v>171</v>
      </c>
      <c r="H198" s="66" t="s">
        <v>466</v>
      </c>
      <c r="I198" s="32"/>
      <c r="J198" s="196">
        <v>560838</v>
      </c>
      <c r="K198" s="32">
        <v>500</v>
      </c>
      <c r="L198" s="33">
        <v>319</v>
      </c>
      <c r="M198" s="34"/>
      <c r="N198" s="87">
        <v>0.2</v>
      </c>
      <c r="O198" s="83">
        <f t="shared" si="14"/>
        <v>0</v>
      </c>
      <c r="P198" s="305">
        <v>47</v>
      </c>
      <c r="Q198" s="293">
        <v>48</v>
      </c>
      <c r="R198" s="285">
        <v>76</v>
      </c>
      <c r="S198" s="288">
        <v>154</v>
      </c>
      <c r="T198" s="285">
        <v>190</v>
      </c>
      <c r="U198" s="293" t="s">
        <v>269</v>
      </c>
      <c r="V198" s="293" t="s">
        <v>657</v>
      </c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</row>
    <row r="199" spans="1:35" ht="14.25" customHeight="1" x14ac:dyDescent="0.25">
      <c r="A199" s="57">
        <v>191</v>
      </c>
      <c r="B199" s="62" t="s">
        <v>689</v>
      </c>
      <c r="C199" s="118" t="s">
        <v>439</v>
      </c>
      <c r="D199" s="228" t="s">
        <v>332</v>
      </c>
      <c r="E199" s="228" t="s">
        <v>336</v>
      </c>
      <c r="F199" s="32" t="s">
        <v>31</v>
      </c>
      <c r="G199" s="32" t="s">
        <v>415</v>
      </c>
      <c r="H199" s="147" t="s">
        <v>23</v>
      </c>
      <c r="I199" s="32"/>
      <c r="J199" s="32">
        <v>502520</v>
      </c>
      <c r="K199" s="32">
        <v>200</v>
      </c>
      <c r="L199" s="33">
        <v>212</v>
      </c>
      <c r="M199" s="34"/>
      <c r="N199" s="87">
        <v>0.2</v>
      </c>
      <c r="O199" s="83">
        <f t="shared" si="14"/>
        <v>0</v>
      </c>
      <c r="P199" s="293">
        <v>52</v>
      </c>
      <c r="Q199" s="305">
        <v>53</v>
      </c>
      <c r="R199" s="300">
        <v>191</v>
      </c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</row>
    <row r="200" spans="1:35" ht="14.25" customHeight="1" x14ac:dyDescent="0.25">
      <c r="A200" s="51">
        <v>192</v>
      </c>
      <c r="B200" s="62" t="s">
        <v>689</v>
      </c>
      <c r="C200" s="55" t="s">
        <v>440</v>
      </c>
      <c r="D200" s="228" t="s">
        <v>154</v>
      </c>
      <c r="E200" s="228" t="s">
        <v>95</v>
      </c>
      <c r="F200" s="32" t="s">
        <v>218</v>
      </c>
      <c r="G200" s="32" t="s">
        <v>341</v>
      </c>
      <c r="H200" s="197" t="s">
        <v>375</v>
      </c>
      <c r="I200" s="32"/>
      <c r="J200" s="32">
        <v>564979</v>
      </c>
      <c r="K200" s="32">
        <v>500</v>
      </c>
      <c r="L200" s="33">
        <v>354</v>
      </c>
      <c r="M200" s="34"/>
      <c r="N200" s="87">
        <v>0.2</v>
      </c>
      <c r="O200" s="83">
        <f t="shared" si="14"/>
        <v>0</v>
      </c>
      <c r="P200" s="285">
        <v>192</v>
      </c>
      <c r="Q200" s="295" t="s">
        <v>670</v>
      </c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</row>
    <row r="201" spans="1:35" ht="14.25" customHeight="1" x14ac:dyDescent="0.25">
      <c r="A201" s="57">
        <v>193</v>
      </c>
      <c r="B201" s="62" t="s">
        <v>689</v>
      </c>
      <c r="C201" s="55" t="s">
        <v>440</v>
      </c>
      <c r="D201" s="228" t="s">
        <v>437</v>
      </c>
      <c r="E201" s="228" t="s">
        <v>95</v>
      </c>
      <c r="F201" s="32" t="s">
        <v>164</v>
      </c>
      <c r="G201" s="32" t="s">
        <v>165</v>
      </c>
      <c r="H201" s="197" t="s">
        <v>375</v>
      </c>
      <c r="I201" s="32"/>
      <c r="J201" s="32">
        <v>565867</v>
      </c>
      <c r="K201" s="32">
        <v>500</v>
      </c>
      <c r="L201" s="33">
        <v>425</v>
      </c>
      <c r="M201" s="34"/>
      <c r="N201" s="87">
        <v>0.2</v>
      </c>
      <c r="O201" s="83">
        <f t="shared" si="14"/>
        <v>0</v>
      </c>
      <c r="P201" s="301">
        <v>169</v>
      </c>
      <c r="Q201" s="300">
        <v>193</v>
      </c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</row>
    <row r="202" spans="1:35" ht="14.25" customHeight="1" thickBot="1" x14ac:dyDescent="0.3">
      <c r="A202" s="51">
        <v>194</v>
      </c>
      <c r="B202" s="318" t="s">
        <v>689</v>
      </c>
      <c r="C202" s="145" t="s">
        <v>441</v>
      </c>
      <c r="D202" s="207" t="s">
        <v>59</v>
      </c>
      <c r="E202" s="207" t="s">
        <v>167</v>
      </c>
      <c r="F202" s="207" t="s">
        <v>31</v>
      </c>
      <c r="G202" s="207" t="s">
        <v>61</v>
      </c>
      <c r="H202" s="280" t="s">
        <v>23</v>
      </c>
      <c r="I202" s="207"/>
      <c r="J202" s="207">
        <v>300426</v>
      </c>
      <c r="K202" s="205">
        <v>500</v>
      </c>
      <c r="L202" s="208">
        <v>234</v>
      </c>
      <c r="M202" s="173"/>
      <c r="N202" s="87">
        <v>0.2</v>
      </c>
      <c r="O202" s="97">
        <f t="shared" si="14"/>
        <v>0</v>
      </c>
      <c r="P202" s="294">
        <v>27</v>
      </c>
      <c r="Q202" s="288">
        <v>28</v>
      </c>
      <c r="R202" s="294">
        <v>41</v>
      </c>
      <c r="S202" s="305">
        <v>163</v>
      </c>
      <c r="T202" s="285">
        <v>194</v>
      </c>
      <c r="U202" s="301">
        <v>235</v>
      </c>
      <c r="V202" s="288" t="s">
        <v>129</v>
      </c>
      <c r="W202" s="288" t="s">
        <v>224</v>
      </c>
      <c r="X202" s="285" t="s">
        <v>555</v>
      </c>
      <c r="Y202" s="295" t="s">
        <v>206</v>
      </c>
      <c r="Z202" s="285" t="s">
        <v>215</v>
      </c>
      <c r="AA202" s="288" t="s">
        <v>646</v>
      </c>
      <c r="AB202" s="51"/>
      <c r="AC202" s="51"/>
      <c r="AD202" s="51"/>
      <c r="AE202" s="51"/>
      <c r="AF202" s="51"/>
      <c r="AG202" s="51"/>
      <c r="AH202" s="51"/>
      <c r="AI202" s="51"/>
    </row>
    <row r="203" spans="1:35" x14ac:dyDescent="0.25">
      <c r="A203" s="57">
        <v>195</v>
      </c>
      <c r="B203" s="176"/>
      <c r="C203" s="80"/>
      <c r="D203" s="80"/>
      <c r="E203" s="80" t="s">
        <v>692</v>
      </c>
      <c r="F203" s="80"/>
      <c r="G203" s="80"/>
      <c r="H203" s="80" t="s">
        <v>23</v>
      </c>
      <c r="I203" s="80"/>
      <c r="J203" s="80">
        <v>422302</v>
      </c>
      <c r="K203" s="80">
        <v>1000</v>
      </c>
      <c r="L203" s="81">
        <v>184</v>
      </c>
      <c r="M203" s="171"/>
      <c r="N203" s="87">
        <v>0.2</v>
      </c>
      <c r="O203" s="83">
        <f t="shared" si="8"/>
        <v>0</v>
      </c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</row>
    <row r="204" spans="1:35" x14ac:dyDescent="0.25">
      <c r="A204" s="51">
        <v>196</v>
      </c>
      <c r="B204" s="43"/>
      <c r="C204" s="41"/>
      <c r="D204" s="41"/>
      <c r="E204" s="41" t="s">
        <v>692</v>
      </c>
      <c r="F204" s="41"/>
      <c r="G204" s="41"/>
      <c r="H204" s="41" t="s">
        <v>23</v>
      </c>
      <c r="I204" s="41"/>
      <c r="J204" s="41">
        <v>422302</v>
      </c>
      <c r="K204" s="41">
        <v>1000</v>
      </c>
      <c r="L204" s="86">
        <v>184</v>
      </c>
      <c r="M204" s="52"/>
      <c r="N204" s="87">
        <v>0.2</v>
      </c>
      <c r="O204" s="83">
        <f t="shared" si="8"/>
        <v>0</v>
      </c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</row>
    <row r="205" spans="1:35" x14ac:dyDescent="0.25">
      <c r="A205" s="57">
        <v>197</v>
      </c>
      <c r="B205" s="43"/>
      <c r="C205" s="41"/>
      <c r="D205" s="41"/>
      <c r="E205" s="41" t="s">
        <v>693</v>
      </c>
      <c r="F205" s="41"/>
      <c r="G205" s="41"/>
      <c r="H205" s="41" t="s">
        <v>23</v>
      </c>
      <c r="I205" s="41"/>
      <c r="J205" s="41">
        <v>426102</v>
      </c>
      <c r="K205" s="41">
        <v>500</v>
      </c>
      <c r="L205" s="86">
        <v>113</v>
      </c>
      <c r="M205" s="52"/>
      <c r="N205" s="87">
        <v>0.2</v>
      </c>
      <c r="O205" s="83">
        <f t="shared" si="8"/>
        <v>0</v>
      </c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</row>
    <row r="206" spans="1:35" x14ac:dyDescent="0.25">
      <c r="A206" s="51">
        <v>198</v>
      </c>
      <c r="B206" s="43"/>
      <c r="C206" s="41"/>
      <c r="D206" s="41"/>
      <c r="E206" s="41" t="s">
        <v>694</v>
      </c>
      <c r="F206" s="41" t="s">
        <v>695</v>
      </c>
      <c r="G206" s="41" t="s">
        <v>696</v>
      </c>
      <c r="H206" s="41" t="s">
        <v>413</v>
      </c>
      <c r="I206" s="41"/>
      <c r="J206" s="41">
        <v>564220</v>
      </c>
      <c r="K206" s="39">
        <v>500</v>
      </c>
      <c r="L206" s="86">
        <v>188</v>
      </c>
      <c r="M206" s="52"/>
      <c r="N206" s="87">
        <v>0.2</v>
      </c>
      <c r="O206" s="83">
        <f t="shared" si="8"/>
        <v>0</v>
      </c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</row>
    <row r="207" spans="1:35" x14ac:dyDescent="0.25">
      <c r="A207" s="57">
        <v>199</v>
      </c>
      <c r="B207" s="43"/>
      <c r="C207" s="41"/>
      <c r="D207" s="41"/>
      <c r="E207" s="41" t="s">
        <v>697</v>
      </c>
      <c r="F207" s="41" t="s">
        <v>218</v>
      </c>
      <c r="G207" s="41" t="s">
        <v>449</v>
      </c>
      <c r="H207" s="41" t="s">
        <v>28</v>
      </c>
      <c r="I207" s="41"/>
      <c r="J207" s="41">
        <v>555474</v>
      </c>
      <c r="K207" s="39">
        <v>500</v>
      </c>
      <c r="L207" s="86">
        <v>117</v>
      </c>
      <c r="M207" s="52"/>
      <c r="N207" s="87">
        <v>0.2</v>
      </c>
      <c r="O207" s="83">
        <f t="shared" si="8"/>
        <v>0</v>
      </c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</row>
    <row r="208" spans="1:35" ht="15" thickBot="1" x14ac:dyDescent="0.3">
      <c r="A208" s="51">
        <v>200</v>
      </c>
      <c r="B208" s="336"/>
      <c r="C208" s="84"/>
      <c r="D208" s="84"/>
      <c r="E208" s="84"/>
      <c r="F208" s="84"/>
      <c r="G208" s="84"/>
      <c r="H208" s="84"/>
      <c r="I208" s="84"/>
      <c r="J208" s="84"/>
      <c r="K208" s="89"/>
      <c r="L208" s="84"/>
      <c r="M208" s="170"/>
      <c r="N208" s="178">
        <v>0.2</v>
      </c>
      <c r="O208" s="129" t="str">
        <f t="shared" si="8"/>
        <v/>
      </c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</row>
    <row r="209" spans="1:16" ht="15" customHeight="1" x14ac:dyDescent="0.25">
      <c r="A209" s="57">
        <v>201</v>
      </c>
      <c r="B209" s="296" t="s">
        <v>690</v>
      </c>
      <c r="C209" s="122" t="s">
        <v>374</v>
      </c>
      <c r="D209" s="70" t="s">
        <v>451</v>
      </c>
      <c r="E209" s="71" t="s">
        <v>93</v>
      </c>
      <c r="F209" s="72"/>
      <c r="G209" s="73"/>
      <c r="H209" s="337"/>
      <c r="I209" s="73"/>
      <c r="J209" s="73"/>
      <c r="K209" s="73"/>
      <c r="L209" s="74"/>
      <c r="M209" s="70"/>
      <c r="N209" s="75">
        <v>0.2</v>
      </c>
      <c r="O209" s="83" t="str">
        <f t="shared" ref="O209:O260" si="15">IF(K209="","",(L209/K209)*M209*(1-N209))</f>
        <v/>
      </c>
      <c r="P209" s="51"/>
    </row>
    <row r="210" spans="1:16" ht="14.25" customHeight="1" x14ac:dyDescent="0.25">
      <c r="A210" s="51">
        <v>202</v>
      </c>
      <c r="B210" s="299" t="s">
        <v>690</v>
      </c>
      <c r="C210" s="77" t="s">
        <v>376</v>
      </c>
      <c r="D210" s="41"/>
      <c r="E210" s="85" t="s">
        <v>114</v>
      </c>
      <c r="F210" s="39"/>
      <c r="G210" s="41"/>
      <c r="H210" s="335"/>
      <c r="I210" s="41"/>
      <c r="J210" s="41"/>
      <c r="K210" s="41"/>
      <c r="L210" s="86"/>
      <c r="M210" s="34"/>
      <c r="N210" s="87">
        <v>0.2</v>
      </c>
      <c r="O210" s="83" t="str">
        <f t="shared" si="15"/>
        <v/>
      </c>
      <c r="P210" s="51"/>
    </row>
    <row r="211" spans="1:16" ht="14.25" customHeight="1" x14ac:dyDescent="0.25">
      <c r="A211" s="57">
        <v>203</v>
      </c>
      <c r="B211" s="299" t="s">
        <v>690</v>
      </c>
      <c r="C211" s="44" t="s">
        <v>377</v>
      </c>
      <c r="D211" s="41"/>
      <c r="E211" s="85" t="s">
        <v>69</v>
      </c>
      <c r="F211" s="39"/>
      <c r="G211" s="41"/>
      <c r="H211" s="133"/>
      <c r="I211" s="41"/>
      <c r="J211" s="41"/>
      <c r="K211" s="41"/>
      <c r="L211" s="86"/>
      <c r="M211" s="34"/>
      <c r="N211" s="87">
        <v>0.2</v>
      </c>
      <c r="O211" s="83" t="str">
        <f t="shared" si="15"/>
        <v/>
      </c>
      <c r="P211" s="51"/>
    </row>
    <row r="212" spans="1:16" ht="14.25" customHeight="1" x14ac:dyDescent="0.25">
      <c r="A212" s="51">
        <v>204</v>
      </c>
      <c r="B212" s="299" t="s">
        <v>690</v>
      </c>
      <c r="C212" s="77" t="s">
        <v>380</v>
      </c>
      <c r="D212" s="41"/>
      <c r="E212" s="60" t="s">
        <v>42</v>
      </c>
      <c r="F212" s="41"/>
      <c r="G212" s="41"/>
      <c r="H212" s="133"/>
      <c r="I212" s="41"/>
      <c r="J212" s="41"/>
      <c r="K212" s="41"/>
      <c r="L212" s="86"/>
      <c r="M212" s="34"/>
      <c r="N212" s="87">
        <v>0.2</v>
      </c>
      <c r="O212" s="83" t="str">
        <f t="shared" si="15"/>
        <v/>
      </c>
      <c r="P212" s="51"/>
    </row>
    <row r="213" spans="1:16" ht="14.25" customHeight="1" x14ac:dyDescent="0.25">
      <c r="A213" s="57">
        <v>205</v>
      </c>
      <c r="B213" s="299" t="s">
        <v>690</v>
      </c>
      <c r="C213" s="45" t="s">
        <v>381</v>
      </c>
      <c r="D213" s="41"/>
      <c r="E213" s="60" t="s">
        <v>36</v>
      </c>
      <c r="F213" s="41"/>
      <c r="G213" s="41"/>
      <c r="H213" s="331"/>
      <c r="I213" s="41"/>
      <c r="J213" s="41"/>
      <c r="K213" s="41"/>
      <c r="L213" s="86"/>
      <c r="M213" s="34"/>
      <c r="N213" s="87">
        <v>0.2</v>
      </c>
      <c r="O213" s="83" t="str">
        <f t="shared" si="15"/>
        <v/>
      </c>
      <c r="P213" s="51" t="s">
        <v>685</v>
      </c>
    </row>
    <row r="214" spans="1:16" ht="14.25" customHeight="1" x14ac:dyDescent="0.25">
      <c r="A214" s="51">
        <v>206</v>
      </c>
      <c r="B214" s="299" t="s">
        <v>690</v>
      </c>
      <c r="C214" s="45" t="s">
        <v>385</v>
      </c>
      <c r="D214" s="85"/>
      <c r="E214" s="85" t="s">
        <v>89</v>
      </c>
      <c r="F214" s="39"/>
      <c r="G214" s="39"/>
      <c r="H214" s="104"/>
      <c r="I214" s="39"/>
      <c r="J214" s="41"/>
      <c r="K214" s="41"/>
      <c r="L214" s="86"/>
      <c r="M214" s="34"/>
      <c r="N214" s="87">
        <v>0.2</v>
      </c>
      <c r="O214" s="83" t="str">
        <f t="shared" si="15"/>
        <v/>
      </c>
      <c r="P214" s="51"/>
    </row>
    <row r="215" spans="1:16" ht="15" customHeight="1" thickBot="1" x14ac:dyDescent="0.3">
      <c r="A215" s="57">
        <v>207</v>
      </c>
      <c r="B215" s="302" t="s">
        <v>690</v>
      </c>
      <c r="C215" s="130" t="s">
        <v>387</v>
      </c>
      <c r="D215" s="88"/>
      <c r="E215" s="88" t="s">
        <v>80</v>
      </c>
      <c r="F215" s="89"/>
      <c r="G215" s="89"/>
      <c r="H215" s="107"/>
      <c r="I215" s="89"/>
      <c r="J215" s="84"/>
      <c r="K215" s="84"/>
      <c r="L215" s="90"/>
      <c r="M215" s="37"/>
      <c r="N215" s="178">
        <v>0.2</v>
      </c>
      <c r="O215" s="83" t="str">
        <f t="shared" si="15"/>
        <v/>
      </c>
      <c r="P215" s="51"/>
    </row>
    <row r="216" spans="1:16" ht="14.25" customHeight="1" x14ac:dyDescent="0.25">
      <c r="A216" s="51">
        <v>208</v>
      </c>
      <c r="B216" s="303" t="s">
        <v>686</v>
      </c>
      <c r="C216" s="341" t="s">
        <v>388</v>
      </c>
      <c r="D216" s="99" t="s">
        <v>451</v>
      </c>
      <c r="E216" s="72" t="s">
        <v>241</v>
      </c>
      <c r="F216" s="72"/>
      <c r="G216" s="73"/>
      <c r="H216" s="332"/>
      <c r="I216" s="73"/>
      <c r="J216" s="73"/>
      <c r="K216" s="73"/>
      <c r="L216" s="74"/>
      <c r="M216" s="70"/>
      <c r="N216" s="75">
        <v>0.2</v>
      </c>
      <c r="O216" s="83" t="str">
        <f t="shared" si="15"/>
        <v/>
      </c>
      <c r="P216" s="51"/>
    </row>
    <row r="217" spans="1:16" ht="14.25" customHeight="1" x14ac:dyDescent="0.25">
      <c r="A217" s="57">
        <v>209</v>
      </c>
      <c r="B217" s="304" t="s">
        <v>686</v>
      </c>
      <c r="C217" s="131" t="s">
        <v>388</v>
      </c>
      <c r="D217" s="54"/>
      <c r="E217" s="39" t="s">
        <v>241</v>
      </c>
      <c r="F217" s="39"/>
      <c r="G217" s="41"/>
      <c r="H217" s="133"/>
      <c r="I217" s="41"/>
      <c r="J217" s="41"/>
      <c r="K217" s="41"/>
      <c r="L217" s="86"/>
      <c r="M217" s="34"/>
      <c r="N217" s="87">
        <v>0.2</v>
      </c>
      <c r="O217" s="83" t="str">
        <f t="shared" si="15"/>
        <v/>
      </c>
      <c r="P217" s="51"/>
    </row>
    <row r="218" spans="1:16" ht="14.25" customHeight="1" x14ac:dyDescent="0.25">
      <c r="A218" s="51">
        <v>210</v>
      </c>
      <c r="B218" s="304" t="s">
        <v>686</v>
      </c>
      <c r="C218" s="131" t="s">
        <v>394</v>
      </c>
      <c r="D218" s="54"/>
      <c r="E218" s="39" t="s">
        <v>60</v>
      </c>
      <c r="F218" s="39"/>
      <c r="G218" s="41"/>
      <c r="H218" s="133"/>
      <c r="I218" s="41"/>
      <c r="J218" s="41"/>
      <c r="K218" s="41"/>
      <c r="L218" s="86"/>
      <c r="M218" s="34"/>
      <c r="N218" s="87">
        <v>0.2</v>
      </c>
      <c r="O218" s="83" t="str">
        <f t="shared" si="15"/>
        <v/>
      </c>
      <c r="P218" s="51"/>
    </row>
    <row r="219" spans="1:16" ht="14.25" customHeight="1" x14ac:dyDescent="0.25">
      <c r="A219" s="57">
        <v>211</v>
      </c>
      <c r="B219" s="304" t="s">
        <v>686</v>
      </c>
      <c r="C219" s="103" t="s">
        <v>397</v>
      </c>
      <c r="D219" s="39"/>
      <c r="E219" s="85" t="s">
        <v>110</v>
      </c>
      <c r="F219" s="39"/>
      <c r="G219" s="39"/>
      <c r="H219" s="104"/>
      <c r="I219" s="39"/>
      <c r="J219" s="39"/>
      <c r="K219" s="41"/>
      <c r="L219" s="86"/>
      <c r="M219" s="34"/>
      <c r="N219" s="87">
        <v>0.2</v>
      </c>
      <c r="O219" s="83" t="str">
        <f t="shared" si="15"/>
        <v/>
      </c>
      <c r="P219" s="51"/>
    </row>
    <row r="220" spans="1:16" ht="13.9" customHeight="1" x14ac:dyDescent="0.25">
      <c r="A220" s="51">
        <v>212</v>
      </c>
      <c r="B220" s="304" t="s">
        <v>686</v>
      </c>
      <c r="C220" s="103" t="s">
        <v>398</v>
      </c>
      <c r="D220" s="85"/>
      <c r="E220" s="85" t="s">
        <v>87</v>
      </c>
      <c r="F220" s="39"/>
      <c r="G220" s="105"/>
      <c r="H220" s="104"/>
      <c r="I220" s="39"/>
      <c r="J220" s="41"/>
      <c r="K220" s="41"/>
      <c r="L220" s="86"/>
      <c r="M220" s="34"/>
      <c r="N220" s="87">
        <v>0.2</v>
      </c>
      <c r="O220" s="83" t="str">
        <f t="shared" si="15"/>
        <v/>
      </c>
      <c r="P220" s="51"/>
    </row>
    <row r="221" spans="1:16" ht="14.25" customHeight="1" x14ac:dyDescent="0.25">
      <c r="A221" s="57">
        <v>213</v>
      </c>
      <c r="B221" s="304" t="s">
        <v>686</v>
      </c>
      <c r="C221" s="103" t="s">
        <v>401</v>
      </c>
      <c r="D221" s="85"/>
      <c r="E221" s="85" t="s">
        <v>133</v>
      </c>
      <c r="F221" s="41"/>
      <c r="G221" s="39"/>
      <c r="H221" s="133"/>
      <c r="I221" s="39"/>
      <c r="J221" s="39"/>
      <c r="K221" s="41"/>
      <c r="L221" s="86"/>
      <c r="M221" s="34"/>
      <c r="N221" s="87">
        <v>0.2</v>
      </c>
      <c r="O221" s="83" t="str">
        <f t="shared" si="15"/>
        <v/>
      </c>
      <c r="P221" s="51"/>
    </row>
    <row r="222" spans="1:16" ht="14.25" customHeight="1" x14ac:dyDescent="0.25">
      <c r="A222" s="51">
        <v>214</v>
      </c>
      <c r="B222" s="304" t="s">
        <v>686</v>
      </c>
      <c r="C222" s="46" t="s">
        <v>402</v>
      </c>
      <c r="D222" s="39"/>
      <c r="E222" s="85" t="s">
        <v>57</v>
      </c>
      <c r="F222" s="39"/>
      <c r="G222" s="39"/>
      <c r="H222" s="104"/>
      <c r="I222" s="39"/>
      <c r="J222" s="60"/>
      <c r="K222" s="41"/>
      <c r="L222" s="86"/>
      <c r="M222" s="34"/>
      <c r="N222" s="87">
        <v>0.2</v>
      </c>
      <c r="O222" s="83" t="str">
        <f t="shared" si="15"/>
        <v/>
      </c>
      <c r="P222" s="51"/>
    </row>
    <row r="223" spans="1:16" ht="14.25" customHeight="1" x14ac:dyDescent="0.25">
      <c r="A223" s="57">
        <v>215</v>
      </c>
      <c r="B223" s="304" t="s">
        <v>686</v>
      </c>
      <c r="C223" s="103" t="s">
        <v>404</v>
      </c>
      <c r="D223" s="39"/>
      <c r="E223" s="85" t="s">
        <v>39</v>
      </c>
      <c r="F223" s="39"/>
      <c r="G223" s="39"/>
      <c r="H223" s="133"/>
      <c r="I223" s="39"/>
      <c r="J223" s="60"/>
      <c r="K223" s="41"/>
      <c r="L223" s="86"/>
      <c r="M223" s="34"/>
      <c r="N223" s="87">
        <v>0.2</v>
      </c>
      <c r="O223" s="83" t="str">
        <f t="shared" si="15"/>
        <v/>
      </c>
      <c r="P223" s="51"/>
    </row>
    <row r="224" spans="1:16" ht="15" customHeight="1" thickBot="1" x14ac:dyDescent="0.3">
      <c r="A224" s="51">
        <v>216</v>
      </c>
      <c r="B224" s="306" t="s">
        <v>686</v>
      </c>
      <c r="C224" s="148" t="s">
        <v>406</v>
      </c>
      <c r="D224" s="124"/>
      <c r="E224" s="124" t="s">
        <v>407</v>
      </c>
      <c r="F224" s="125"/>
      <c r="G224" s="125"/>
      <c r="H224" s="135"/>
      <c r="I224" s="125"/>
      <c r="J224" s="126"/>
      <c r="K224" s="126"/>
      <c r="L224" s="110"/>
      <c r="M224" s="127"/>
      <c r="N224" s="128">
        <v>0.2</v>
      </c>
      <c r="O224" s="83" t="str">
        <f t="shared" si="15"/>
        <v/>
      </c>
      <c r="P224" s="51"/>
    </row>
    <row r="225" spans="1:19" ht="14.25" customHeight="1" x14ac:dyDescent="0.25">
      <c r="A225" s="57">
        <v>217</v>
      </c>
      <c r="B225" s="321" t="s">
        <v>687</v>
      </c>
      <c r="C225" s="137" t="s">
        <v>408</v>
      </c>
      <c r="D225" s="99" t="s">
        <v>451</v>
      </c>
      <c r="E225" s="71" t="s">
        <v>64</v>
      </c>
      <c r="F225" s="72"/>
      <c r="G225" s="72"/>
      <c r="H225" s="334"/>
      <c r="I225" s="72"/>
      <c r="J225" s="72"/>
      <c r="K225" s="73"/>
      <c r="L225" s="74"/>
      <c r="M225" s="70"/>
      <c r="N225" s="75">
        <v>0.2</v>
      </c>
      <c r="O225" s="83" t="str">
        <f t="shared" si="15"/>
        <v/>
      </c>
      <c r="P225" s="51"/>
    </row>
    <row r="226" spans="1:19" ht="14.25" customHeight="1" x14ac:dyDescent="0.25">
      <c r="A226" s="51">
        <v>218</v>
      </c>
      <c r="B226" s="61" t="s">
        <v>687</v>
      </c>
      <c r="C226" s="47" t="s">
        <v>410</v>
      </c>
      <c r="D226" s="146" t="s">
        <v>98</v>
      </c>
      <c r="E226" s="78" t="s">
        <v>86</v>
      </c>
      <c r="F226" s="79" t="s">
        <v>218</v>
      </c>
      <c r="G226" s="79" t="s">
        <v>243</v>
      </c>
      <c r="H226" s="333" t="s">
        <v>413</v>
      </c>
      <c r="I226" s="39"/>
      <c r="J226" s="39">
        <v>558065</v>
      </c>
      <c r="K226" s="41">
        <v>2000</v>
      </c>
      <c r="L226" s="86">
        <v>283</v>
      </c>
      <c r="M226" s="34"/>
      <c r="N226" s="87">
        <v>0.2</v>
      </c>
      <c r="O226" s="83">
        <f t="shared" si="15"/>
        <v>0</v>
      </c>
      <c r="P226" s="285">
        <v>82</v>
      </c>
      <c r="Q226" s="293">
        <v>218</v>
      </c>
      <c r="R226" s="305">
        <v>219</v>
      </c>
      <c r="S226" s="285" t="s">
        <v>304</v>
      </c>
    </row>
    <row r="227" spans="1:19" ht="14.25" customHeight="1" x14ac:dyDescent="0.25">
      <c r="A227" s="57">
        <v>219</v>
      </c>
      <c r="B227" s="61" t="s">
        <v>687</v>
      </c>
      <c r="C227" s="47" t="s">
        <v>410</v>
      </c>
      <c r="D227" s="146" t="s">
        <v>98</v>
      </c>
      <c r="E227" s="78" t="s">
        <v>86</v>
      </c>
      <c r="F227" s="79" t="s">
        <v>218</v>
      </c>
      <c r="G227" s="79" t="s">
        <v>243</v>
      </c>
      <c r="H227" s="333" t="s">
        <v>413</v>
      </c>
      <c r="I227" s="39"/>
      <c r="J227" s="39">
        <v>558065</v>
      </c>
      <c r="K227" s="41">
        <v>2000</v>
      </c>
      <c r="L227" s="86">
        <v>283</v>
      </c>
      <c r="M227" s="34"/>
      <c r="N227" s="87">
        <v>0.2</v>
      </c>
      <c r="O227" s="83">
        <f t="shared" si="15"/>
        <v>0</v>
      </c>
      <c r="P227" s="285">
        <v>82</v>
      </c>
      <c r="Q227" s="293">
        <v>218</v>
      </c>
      <c r="R227" s="305">
        <v>219</v>
      </c>
      <c r="S227" s="285" t="s">
        <v>304</v>
      </c>
    </row>
    <row r="228" spans="1:19" ht="14.25" customHeight="1" x14ac:dyDescent="0.25">
      <c r="A228" s="51">
        <v>220</v>
      </c>
      <c r="B228" s="61" t="s">
        <v>687</v>
      </c>
      <c r="C228" s="47" t="s">
        <v>417</v>
      </c>
      <c r="D228" s="39"/>
      <c r="E228" s="85" t="s">
        <v>293</v>
      </c>
      <c r="F228" s="39"/>
      <c r="G228" s="39"/>
      <c r="H228" s="152"/>
      <c r="I228" s="39"/>
      <c r="J228" s="39"/>
      <c r="K228" s="41"/>
      <c r="L228" s="86"/>
      <c r="M228" s="34"/>
      <c r="N228" s="87">
        <v>0.2</v>
      </c>
      <c r="O228" s="83" t="str">
        <f t="shared" si="15"/>
        <v/>
      </c>
      <c r="P228" s="51"/>
    </row>
    <row r="229" spans="1:19" ht="14.25" customHeight="1" x14ac:dyDescent="0.25">
      <c r="A229" s="57">
        <v>221</v>
      </c>
      <c r="B229" s="61" t="s">
        <v>687</v>
      </c>
      <c r="C229" s="47" t="s">
        <v>421</v>
      </c>
      <c r="D229" s="39"/>
      <c r="E229" s="85" t="s">
        <v>338</v>
      </c>
      <c r="F229" s="39"/>
      <c r="G229" s="39"/>
      <c r="H229" s="152"/>
      <c r="I229" s="39"/>
      <c r="J229" s="39"/>
      <c r="K229" s="41"/>
      <c r="L229" s="86"/>
      <c r="M229" s="34"/>
      <c r="N229" s="87">
        <v>0.2</v>
      </c>
      <c r="O229" s="83" t="str">
        <f t="shared" si="15"/>
        <v/>
      </c>
      <c r="P229" s="51"/>
    </row>
    <row r="230" spans="1:19" ht="14.25" customHeight="1" x14ac:dyDescent="0.25">
      <c r="A230" s="51">
        <v>222</v>
      </c>
      <c r="B230" s="61" t="s">
        <v>687</v>
      </c>
      <c r="C230" s="47" t="s">
        <v>423</v>
      </c>
      <c r="D230" s="39"/>
      <c r="E230" s="85" t="s">
        <v>365</v>
      </c>
      <c r="F230" s="39"/>
      <c r="G230" s="39"/>
      <c r="H230" s="133"/>
      <c r="I230" s="39"/>
      <c r="J230" s="39"/>
      <c r="K230" s="41"/>
      <c r="L230" s="86"/>
      <c r="M230" s="34"/>
      <c r="N230" s="87">
        <v>0.2</v>
      </c>
      <c r="O230" s="83" t="str">
        <f t="shared" si="15"/>
        <v/>
      </c>
      <c r="P230" s="51"/>
    </row>
    <row r="231" spans="1:19" ht="15" customHeight="1" x14ac:dyDescent="0.25">
      <c r="A231" s="57">
        <v>223</v>
      </c>
      <c r="B231" s="61" t="s">
        <v>687</v>
      </c>
      <c r="C231" s="111" t="s">
        <v>426</v>
      </c>
      <c r="D231" s="88"/>
      <c r="E231" s="88" t="s">
        <v>147</v>
      </c>
      <c r="F231" s="89"/>
      <c r="G231" s="89"/>
      <c r="H231" s="107"/>
      <c r="I231" s="39"/>
      <c r="J231" s="41"/>
      <c r="K231" s="41"/>
      <c r="L231" s="86"/>
      <c r="M231" s="34"/>
      <c r="N231" s="87">
        <v>0.2</v>
      </c>
      <c r="O231" s="83" t="str">
        <f t="shared" si="15"/>
        <v/>
      </c>
      <c r="P231" s="51"/>
    </row>
    <row r="232" spans="1:19" ht="15" customHeight="1" thickBot="1" x14ac:dyDescent="0.3">
      <c r="A232" s="51">
        <v>224</v>
      </c>
      <c r="B232" s="340" t="s">
        <v>687</v>
      </c>
      <c r="C232" s="136" t="s">
        <v>426</v>
      </c>
      <c r="D232" s="124"/>
      <c r="E232" s="124" t="s">
        <v>145</v>
      </c>
      <c r="F232" s="125"/>
      <c r="G232" s="125"/>
      <c r="H232" s="135"/>
      <c r="I232" s="125"/>
      <c r="J232" s="126"/>
      <c r="K232" s="126"/>
      <c r="L232" s="110"/>
      <c r="M232" s="127"/>
      <c r="N232" s="128">
        <v>0.2</v>
      </c>
      <c r="O232" s="83" t="str">
        <f t="shared" si="15"/>
        <v/>
      </c>
      <c r="P232" s="51"/>
    </row>
    <row r="233" spans="1:19" ht="14.25" customHeight="1" x14ac:dyDescent="0.25">
      <c r="A233" s="57">
        <v>225</v>
      </c>
      <c r="B233" s="308" t="s">
        <v>688</v>
      </c>
      <c r="C233" s="142" t="s">
        <v>427</v>
      </c>
      <c r="D233" s="99" t="s">
        <v>451</v>
      </c>
      <c r="E233" s="71" t="s">
        <v>53</v>
      </c>
      <c r="F233" s="72"/>
      <c r="G233" s="72"/>
      <c r="H233" s="334"/>
      <c r="I233" s="72"/>
      <c r="J233" s="72"/>
      <c r="K233" s="73"/>
      <c r="L233" s="74"/>
      <c r="M233" s="70"/>
      <c r="N233" s="75">
        <v>0.2</v>
      </c>
      <c r="O233" s="83" t="str">
        <f t="shared" si="15"/>
        <v/>
      </c>
      <c r="P233" s="51"/>
    </row>
    <row r="234" spans="1:19" ht="14.25" customHeight="1" x14ac:dyDescent="0.25">
      <c r="A234" s="51">
        <v>226</v>
      </c>
      <c r="B234" s="309" t="s">
        <v>688</v>
      </c>
      <c r="C234" s="49" t="s">
        <v>427</v>
      </c>
      <c r="D234" s="54" t="s">
        <v>74</v>
      </c>
      <c r="E234" s="85" t="s">
        <v>53</v>
      </c>
      <c r="F234" s="39" t="s">
        <v>218</v>
      </c>
      <c r="G234" s="39" t="s">
        <v>75</v>
      </c>
      <c r="H234" s="104" t="s">
        <v>413</v>
      </c>
      <c r="I234" s="39"/>
      <c r="J234" s="39">
        <v>556018</v>
      </c>
      <c r="K234" s="41">
        <v>2000</v>
      </c>
      <c r="L234" s="86">
        <v>249</v>
      </c>
      <c r="M234" s="34"/>
      <c r="N234" s="87">
        <v>0.2</v>
      </c>
      <c r="O234" s="83">
        <f t="shared" si="15"/>
        <v>0</v>
      </c>
      <c r="P234" s="295">
        <v>226</v>
      </c>
      <c r="Q234" s="295" t="s">
        <v>550</v>
      </c>
      <c r="R234" s="295" t="s">
        <v>565</v>
      </c>
    </row>
    <row r="235" spans="1:19" ht="14.25" customHeight="1" x14ac:dyDescent="0.25">
      <c r="A235" s="57">
        <v>227</v>
      </c>
      <c r="B235" s="309" t="s">
        <v>688</v>
      </c>
      <c r="C235" s="49" t="s">
        <v>427</v>
      </c>
      <c r="D235" s="54" t="s">
        <v>174</v>
      </c>
      <c r="E235" s="85" t="s">
        <v>53</v>
      </c>
      <c r="F235" s="39" t="s">
        <v>218</v>
      </c>
      <c r="G235" s="39">
        <v>19.2</v>
      </c>
      <c r="H235" s="104" t="s">
        <v>413</v>
      </c>
      <c r="I235" s="39"/>
      <c r="J235" s="39">
        <v>555954</v>
      </c>
      <c r="K235" s="41">
        <v>2000</v>
      </c>
      <c r="L235" s="86">
        <v>272</v>
      </c>
      <c r="M235" s="34"/>
      <c r="N235" s="87">
        <v>0.2</v>
      </c>
      <c r="O235" s="83">
        <f t="shared" si="15"/>
        <v>0</v>
      </c>
      <c r="P235" s="301">
        <v>227</v>
      </c>
      <c r="Q235" s="295">
        <v>228</v>
      </c>
      <c r="R235" s="286" t="s">
        <v>537</v>
      </c>
    </row>
    <row r="236" spans="1:19" ht="14.25" customHeight="1" x14ac:dyDescent="0.25">
      <c r="A236" s="51">
        <v>228</v>
      </c>
      <c r="B236" s="309" t="s">
        <v>688</v>
      </c>
      <c r="C236" s="49" t="s">
        <v>427</v>
      </c>
      <c r="D236" s="54" t="s">
        <v>174</v>
      </c>
      <c r="E236" s="85" t="s">
        <v>53</v>
      </c>
      <c r="F236" s="39" t="s">
        <v>218</v>
      </c>
      <c r="G236" s="39">
        <v>19.2</v>
      </c>
      <c r="H236" s="104" t="s">
        <v>413</v>
      </c>
      <c r="I236" s="39"/>
      <c r="J236" s="39">
        <v>555954</v>
      </c>
      <c r="K236" s="41">
        <v>2000</v>
      </c>
      <c r="L236" s="86">
        <v>272</v>
      </c>
      <c r="M236" s="34"/>
      <c r="N236" s="87">
        <v>0.2</v>
      </c>
      <c r="O236" s="83">
        <f t="shared" si="15"/>
        <v>0</v>
      </c>
      <c r="P236" s="301">
        <v>227</v>
      </c>
      <c r="Q236" s="295">
        <v>228</v>
      </c>
      <c r="R236" s="286" t="s">
        <v>537</v>
      </c>
    </row>
    <row r="237" spans="1:19" ht="14.25" customHeight="1" x14ac:dyDescent="0.25">
      <c r="A237" s="57">
        <v>229</v>
      </c>
      <c r="B237" s="309" t="s">
        <v>688</v>
      </c>
      <c r="C237" s="49" t="s">
        <v>427</v>
      </c>
      <c r="D237" s="54"/>
      <c r="E237" s="85" t="s">
        <v>53</v>
      </c>
      <c r="F237" s="39"/>
      <c r="G237" s="39"/>
      <c r="H237" s="104"/>
      <c r="I237" s="39"/>
      <c r="J237" s="39"/>
      <c r="K237" s="41"/>
      <c r="L237" s="86"/>
      <c r="M237" s="34"/>
      <c r="N237" s="87">
        <v>0.2</v>
      </c>
      <c r="O237" s="83" t="str">
        <f t="shared" si="15"/>
        <v/>
      </c>
      <c r="P237" s="51"/>
    </row>
    <row r="238" spans="1:19" ht="14.25" customHeight="1" x14ac:dyDescent="0.25">
      <c r="A238" s="51">
        <v>230</v>
      </c>
      <c r="B238" s="309" t="s">
        <v>688</v>
      </c>
      <c r="C238" s="49" t="s">
        <v>430</v>
      </c>
      <c r="D238" s="39"/>
      <c r="E238" s="85" t="s">
        <v>337</v>
      </c>
      <c r="F238" s="39"/>
      <c r="G238" s="114"/>
      <c r="H238" s="104"/>
      <c r="I238" s="39"/>
      <c r="J238" s="39"/>
      <c r="K238" s="41"/>
      <c r="L238" s="86"/>
      <c r="M238" s="34"/>
      <c r="N238" s="87">
        <v>0.2</v>
      </c>
      <c r="O238" s="83" t="str">
        <f t="shared" si="15"/>
        <v/>
      </c>
      <c r="P238" s="51"/>
    </row>
    <row r="239" spans="1:19" ht="14.25" customHeight="1" x14ac:dyDescent="0.25">
      <c r="A239" s="57">
        <v>231</v>
      </c>
      <c r="B239" s="309" t="s">
        <v>688</v>
      </c>
      <c r="C239" s="49" t="s">
        <v>430</v>
      </c>
      <c r="D239" s="79"/>
      <c r="E239" s="85" t="s">
        <v>337</v>
      </c>
      <c r="F239" s="39"/>
      <c r="G239" s="114"/>
      <c r="H239" s="104"/>
      <c r="I239" s="39"/>
      <c r="J239" s="39"/>
      <c r="K239" s="41"/>
      <c r="L239" s="86"/>
      <c r="M239" s="34"/>
      <c r="N239" s="87">
        <v>0.2</v>
      </c>
      <c r="O239" s="83" t="str">
        <f t="shared" si="15"/>
        <v/>
      </c>
      <c r="P239" s="51"/>
    </row>
    <row r="240" spans="1:19" ht="14.25" customHeight="1" x14ac:dyDescent="0.25">
      <c r="A240" s="51">
        <v>232</v>
      </c>
      <c r="B240" s="309" t="s">
        <v>688</v>
      </c>
      <c r="C240" s="113" t="s">
        <v>433</v>
      </c>
      <c r="D240" s="79"/>
      <c r="E240" s="85" t="s">
        <v>459</v>
      </c>
      <c r="F240" s="39"/>
      <c r="G240" s="39"/>
      <c r="H240" s="133"/>
      <c r="I240" s="39"/>
      <c r="J240" s="39"/>
      <c r="K240" s="41"/>
      <c r="L240" s="86"/>
      <c r="M240" s="34"/>
      <c r="N240" s="87">
        <v>0.2</v>
      </c>
      <c r="O240" s="83" t="str">
        <f t="shared" si="15"/>
        <v/>
      </c>
      <c r="P240" s="51"/>
    </row>
    <row r="241" spans="1:27" ht="14.25" customHeight="1" x14ac:dyDescent="0.25">
      <c r="A241" s="57">
        <v>233</v>
      </c>
      <c r="B241" s="309" t="s">
        <v>688</v>
      </c>
      <c r="C241" s="113" t="s">
        <v>433</v>
      </c>
      <c r="D241" s="79"/>
      <c r="E241" s="85" t="s">
        <v>434</v>
      </c>
      <c r="F241" s="39"/>
      <c r="G241" s="39"/>
      <c r="H241" s="133"/>
      <c r="I241" s="39"/>
      <c r="J241" s="39"/>
      <c r="K241" s="41"/>
      <c r="L241" s="86"/>
      <c r="M241" s="34"/>
      <c r="N241" s="87">
        <v>0.2</v>
      </c>
      <c r="O241" s="83" t="str">
        <f t="shared" si="15"/>
        <v/>
      </c>
      <c r="P241" s="51"/>
    </row>
    <row r="242" spans="1:27" ht="14.25" customHeight="1" x14ac:dyDescent="0.25">
      <c r="A242" s="51">
        <v>234</v>
      </c>
      <c r="B242" s="309" t="s">
        <v>688</v>
      </c>
      <c r="C242" s="49" t="s">
        <v>431</v>
      </c>
      <c r="D242" s="79" t="s">
        <v>50</v>
      </c>
      <c r="E242" s="85" t="s">
        <v>160</v>
      </c>
      <c r="F242" s="39" t="s">
        <v>218</v>
      </c>
      <c r="G242" s="39" t="s">
        <v>105</v>
      </c>
      <c r="H242" s="133" t="s">
        <v>413</v>
      </c>
      <c r="I242" s="39"/>
      <c r="J242" s="39">
        <v>555414</v>
      </c>
      <c r="K242" s="41">
        <v>2000</v>
      </c>
      <c r="L242" s="86">
        <v>251</v>
      </c>
      <c r="M242" s="34"/>
      <c r="N242" s="87">
        <v>0.2</v>
      </c>
      <c r="O242" s="83">
        <f t="shared" si="15"/>
        <v>0</v>
      </c>
      <c r="P242" s="294">
        <v>31</v>
      </c>
      <c r="Q242" s="300">
        <v>89</v>
      </c>
      <c r="R242" s="300">
        <v>93</v>
      </c>
      <c r="S242" s="300">
        <v>97</v>
      </c>
      <c r="T242" s="297">
        <v>119</v>
      </c>
      <c r="U242" s="295">
        <v>234</v>
      </c>
      <c r="V242" s="285" t="s">
        <v>308</v>
      </c>
      <c r="W242" s="285" t="s">
        <v>556</v>
      </c>
      <c r="X242" s="288" t="s">
        <v>647</v>
      </c>
    </row>
    <row r="243" spans="1:27" ht="13.9" customHeight="1" x14ac:dyDescent="0.25">
      <c r="A243" s="57">
        <v>235</v>
      </c>
      <c r="B243" s="309" t="s">
        <v>688</v>
      </c>
      <c r="C243" s="49" t="s">
        <v>431</v>
      </c>
      <c r="D243" s="79" t="s">
        <v>59</v>
      </c>
      <c r="E243" s="85" t="s">
        <v>160</v>
      </c>
      <c r="F243" s="39" t="s">
        <v>700</v>
      </c>
      <c r="G243" s="39" t="s">
        <v>61</v>
      </c>
      <c r="H243" s="133" t="s">
        <v>413</v>
      </c>
      <c r="I243" s="39"/>
      <c r="J243" s="39">
        <v>555334</v>
      </c>
      <c r="K243" s="41">
        <v>2000</v>
      </c>
      <c r="L243" s="86">
        <v>243</v>
      </c>
      <c r="M243" s="34"/>
      <c r="N243" s="87">
        <v>0.2</v>
      </c>
      <c r="O243" s="83">
        <f t="shared" si="15"/>
        <v>0</v>
      </c>
      <c r="P243" s="294">
        <v>27</v>
      </c>
      <c r="Q243" s="288">
        <v>28</v>
      </c>
      <c r="R243" s="294">
        <v>41</v>
      </c>
      <c r="S243" s="305">
        <v>163</v>
      </c>
      <c r="T243" s="285">
        <v>194</v>
      </c>
      <c r="U243" s="301">
        <v>235</v>
      </c>
      <c r="V243" s="288" t="s">
        <v>129</v>
      </c>
      <c r="W243" s="288" t="s">
        <v>224</v>
      </c>
      <c r="X243" s="285" t="s">
        <v>555</v>
      </c>
      <c r="Y243" s="295" t="s">
        <v>206</v>
      </c>
      <c r="Z243" s="285" t="s">
        <v>215</v>
      </c>
      <c r="AA243" s="288" t="s">
        <v>646</v>
      </c>
    </row>
    <row r="244" spans="1:27" ht="13.9" customHeight="1" x14ac:dyDescent="0.25">
      <c r="A244" s="51">
        <v>236</v>
      </c>
      <c r="B244" s="309" t="s">
        <v>688</v>
      </c>
      <c r="C244" s="113" t="s">
        <v>433</v>
      </c>
      <c r="D244" s="79"/>
      <c r="E244" s="39" t="s">
        <v>360</v>
      </c>
      <c r="F244" s="39"/>
      <c r="G244" s="39"/>
      <c r="H244" s="104"/>
      <c r="I244" s="39"/>
      <c r="J244" s="39"/>
      <c r="K244" s="41"/>
      <c r="L244" s="86"/>
      <c r="M244" s="34"/>
      <c r="N244" s="87">
        <v>0.2</v>
      </c>
      <c r="O244" s="83" t="str">
        <f t="shared" si="15"/>
        <v/>
      </c>
      <c r="P244" s="51"/>
    </row>
    <row r="245" spans="1:27" ht="14.25" customHeight="1" thickBot="1" x14ac:dyDescent="0.3">
      <c r="A245" s="57">
        <v>237</v>
      </c>
      <c r="B245" s="339" t="s">
        <v>688</v>
      </c>
      <c r="C245" s="139" t="s">
        <v>435</v>
      </c>
      <c r="D245" s="140" t="s">
        <v>35</v>
      </c>
      <c r="E245" s="141" t="s">
        <v>30</v>
      </c>
      <c r="F245" s="125" t="s">
        <v>226</v>
      </c>
      <c r="G245" s="126" t="s">
        <v>37</v>
      </c>
      <c r="H245" s="135" t="s">
        <v>701</v>
      </c>
      <c r="I245" s="126"/>
      <c r="J245" s="126">
        <v>335826</v>
      </c>
      <c r="K245" s="126">
        <v>2000</v>
      </c>
      <c r="L245" s="110">
        <v>612</v>
      </c>
      <c r="M245" s="127"/>
      <c r="N245" s="128">
        <v>0.2</v>
      </c>
      <c r="O245" s="83">
        <f t="shared" si="15"/>
        <v>0</v>
      </c>
      <c r="P245" s="297">
        <v>17</v>
      </c>
      <c r="Q245" s="288">
        <v>42</v>
      </c>
      <c r="R245" s="295">
        <v>68</v>
      </c>
      <c r="S245" s="301">
        <v>237</v>
      </c>
      <c r="T245" s="286" t="s">
        <v>539</v>
      </c>
    </row>
    <row r="246" spans="1:27" ht="14.25" customHeight="1" x14ac:dyDescent="0.25">
      <c r="A246" s="51">
        <v>238</v>
      </c>
      <c r="B246" s="311" t="s">
        <v>689</v>
      </c>
      <c r="C246" s="149" t="s">
        <v>464</v>
      </c>
      <c r="D246" s="70" t="s">
        <v>465</v>
      </c>
      <c r="E246" s="71" t="s">
        <v>84</v>
      </c>
      <c r="F246" s="72"/>
      <c r="G246" s="73"/>
      <c r="H246" s="332"/>
      <c r="I246" s="73"/>
      <c r="J246" s="73"/>
      <c r="K246" s="73"/>
      <c r="L246" s="74"/>
      <c r="M246" s="70"/>
      <c r="N246" s="75">
        <v>0.2</v>
      </c>
      <c r="O246" s="83" t="str">
        <f t="shared" si="15"/>
        <v/>
      </c>
      <c r="P246" s="51"/>
    </row>
    <row r="247" spans="1:27" ht="14.25" customHeight="1" x14ac:dyDescent="0.25">
      <c r="A247" s="57">
        <v>239</v>
      </c>
      <c r="B247" s="62" t="s">
        <v>689</v>
      </c>
      <c r="C247" s="50" t="s">
        <v>464</v>
      </c>
      <c r="D247" s="153"/>
      <c r="E247" s="85" t="s">
        <v>84</v>
      </c>
      <c r="F247" s="39"/>
      <c r="G247" s="41"/>
      <c r="H247" s="133"/>
      <c r="I247" s="41"/>
      <c r="J247" s="41"/>
      <c r="K247" s="41"/>
      <c r="L247" s="86"/>
      <c r="M247" s="34"/>
      <c r="N247" s="87">
        <v>0.2</v>
      </c>
      <c r="O247" s="83" t="str">
        <f t="shared" si="15"/>
        <v/>
      </c>
      <c r="P247" s="51"/>
    </row>
    <row r="248" spans="1:27" ht="14.25" customHeight="1" x14ac:dyDescent="0.25">
      <c r="A248" s="51">
        <v>240</v>
      </c>
      <c r="B248" s="62" t="s">
        <v>689</v>
      </c>
      <c r="C248" s="50" t="s">
        <v>464</v>
      </c>
      <c r="D248" s="153"/>
      <c r="E248" s="85" t="s">
        <v>84</v>
      </c>
      <c r="F248" s="39"/>
      <c r="G248" s="41"/>
      <c r="H248" s="133"/>
      <c r="I248" s="41"/>
      <c r="J248" s="41"/>
      <c r="K248" s="41"/>
      <c r="L248" s="86"/>
      <c r="M248" s="34"/>
      <c r="N248" s="87">
        <v>0.2</v>
      </c>
      <c r="O248" s="83" t="str">
        <f t="shared" si="15"/>
        <v/>
      </c>
      <c r="P248" s="51"/>
    </row>
    <row r="249" spans="1:27" ht="14.25" customHeight="1" x14ac:dyDescent="0.25">
      <c r="A249" s="57">
        <v>241</v>
      </c>
      <c r="B249" s="62" t="s">
        <v>689</v>
      </c>
      <c r="C249" s="55" t="s">
        <v>436</v>
      </c>
      <c r="D249" s="115"/>
      <c r="E249" s="117" t="s">
        <v>103</v>
      </c>
      <c r="F249" s="41"/>
      <c r="G249" s="41"/>
      <c r="H249" s="104"/>
      <c r="I249" s="41"/>
      <c r="J249" s="57"/>
      <c r="K249" s="41"/>
      <c r="L249" s="86"/>
      <c r="M249" s="34"/>
      <c r="N249" s="87">
        <v>0.2</v>
      </c>
      <c r="O249" s="83" t="str">
        <f t="shared" si="15"/>
        <v/>
      </c>
      <c r="P249" s="51"/>
    </row>
    <row r="250" spans="1:27" ht="14.25" customHeight="1" x14ac:dyDescent="0.25">
      <c r="A250" s="51">
        <v>242</v>
      </c>
      <c r="B250" s="62" t="s">
        <v>689</v>
      </c>
      <c r="C250" s="55" t="s">
        <v>436</v>
      </c>
      <c r="D250" s="115"/>
      <c r="E250" s="117" t="s">
        <v>103</v>
      </c>
      <c r="F250" s="41"/>
      <c r="G250" s="41"/>
      <c r="H250" s="104"/>
      <c r="I250" s="41"/>
      <c r="J250" s="57"/>
      <c r="K250" s="41"/>
      <c r="L250" s="86"/>
      <c r="M250" s="34"/>
      <c r="N250" s="87">
        <v>0.2</v>
      </c>
      <c r="O250" s="83" t="str">
        <f t="shared" si="15"/>
        <v/>
      </c>
      <c r="P250" s="51"/>
    </row>
    <row r="251" spans="1:27" ht="14.25" customHeight="1" x14ac:dyDescent="0.25">
      <c r="A251" s="57">
        <v>243</v>
      </c>
      <c r="B251" s="62" t="s">
        <v>689</v>
      </c>
      <c r="C251" s="55" t="s">
        <v>436</v>
      </c>
      <c r="D251" s="115"/>
      <c r="E251" s="117" t="s">
        <v>103</v>
      </c>
      <c r="F251" s="41"/>
      <c r="G251" s="41"/>
      <c r="H251" s="104"/>
      <c r="I251" s="41"/>
      <c r="J251" s="57"/>
      <c r="K251" s="41"/>
      <c r="L251" s="86"/>
      <c r="M251" s="34"/>
      <c r="N251" s="87">
        <v>0.2</v>
      </c>
      <c r="O251" s="83" t="str">
        <f t="shared" si="15"/>
        <v/>
      </c>
      <c r="P251" s="51"/>
    </row>
    <row r="252" spans="1:27" ht="14.25" customHeight="1" x14ac:dyDescent="0.25">
      <c r="A252" s="51">
        <v>244</v>
      </c>
      <c r="B252" s="62" t="s">
        <v>689</v>
      </c>
      <c r="C252" s="55" t="s">
        <v>436</v>
      </c>
      <c r="D252" s="115"/>
      <c r="E252" s="117" t="s">
        <v>103</v>
      </c>
      <c r="F252" s="41"/>
      <c r="G252" s="41"/>
      <c r="H252" s="104"/>
      <c r="I252" s="41"/>
      <c r="J252" s="57"/>
      <c r="K252" s="41"/>
      <c r="L252" s="86"/>
      <c r="M252" s="34"/>
      <c r="N252" s="87">
        <v>0.2</v>
      </c>
      <c r="O252" s="83" t="str">
        <f t="shared" si="15"/>
        <v/>
      </c>
      <c r="P252" s="51"/>
    </row>
    <row r="253" spans="1:27" ht="14.25" customHeight="1" x14ac:dyDescent="0.25">
      <c r="A253" s="57">
        <v>245</v>
      </c>
      <c r="B253" s="62" t="s">
        <v>689</v>
      </c>
      <c r="C253" s="118" t="s">
        <v>439</v>
      </c>
      <c r="D253" s="115"/>
      <c r="E253" s="115" t="s">
        <v>336</v>
      </c>
      <c r="F253" s="41"/>
      <c r="G253" s="41"/>
      <c r="H253" s="104"/>
      <c r="I253" s="41"/>
      <c r="J253" s="41"/>
      <c r="K253" s="41"/>
      <c r="L253" s="86"/>
      <c r="M253" s="34"/>
      <c r="N253" s="87">
        <v>0.2</v>
      </c>
      <c r="O253" s="83" t="str">
        <f t="shared" si="15"/>
        <v/>
      </c>
      <c r="P253" s="51"/>
    </row>
    <row r="254" spans="1:27" ht="14.25" customHeight="1" x14ac:dyDescent="0.25">
      <c r="A254" s="51">
        <v>246</v>
      </c>
      <c r="B254" s="62" t="s">
        <v>689</v>
      </c>
      <c r="C254" s="55" t="s">
        <v>440</v>
      </c>
      <c r="D254" s="115"/>
      <c r="E254" s="115" t="s">
        <v>95</v>
      </c>
      <c r="F254" s="41"/>
      <c r="G254" s="41"/>
      <c r="H254" s="331"/>
      <c r="I254" s="41"/>
      <c r="J254" s="41"/>
      <c r="K254" s="41"/>
      <c r="L254" s="86"/>
      <c r="M254" s="34"/>
      <c r="N254" s="87">
        <v>0.2</v>
      </c>
      <c r="O254" s="83" t="str">
        <f t="shared" si="15"/>
        <v/>
      </c>
      <c r="P254" s="51"/>
    </row>
    <row r="255" spans="1:27" ht="14.25" customHeight="1" x14ac:dyDescent="0.25">
      <c r="A255" s="57">
        <v>247</v>
      </c>
      <c r="B255" s="62" t="s">
        <v>689</v>
      </c>
      <c r="C255" s="55" t="s">
        <v>440</v>
      </c>
      <c r="D255" s="115"/>
      <c r="E255" s="115" t="s">
        <v>95</v>
      </c>
      <c r="F255" s="41"/>
      <c r="G255" s="41"/>
      <c r="H255" s="331"/>
      <c r="I255" s="41"/>
      <c r="J255" s="41"/>
      <c r="K255" s="41"/>
      <c r="L255" s="86"/>
      <c r="M255" s="34"/>
      <c r="N255" s="87">
        <v>0.2</v>
      </c>
      <c r="O255" s="83" t="str">
        <f t="shared" si="15"/>
        <v/>
      </c>
      <c r="P255" s="51"/>
    </row>
    <row r="256" spans="1:27" ht="14.25" customHeight="1" thickBot="1" x14ac:dyDescent="0.3">
      <c r="A256" s="51">
        <v>248</v>
      </c>
      <c r="B256" s="62" t="s">
        <v>689</v>
      </c>
      <c r="C256" s="145" t="s">
        <v>441</v>
      </c>
      <c r="D256" s="41"/>
      <c r="E256" s="41" t="s">
        <v>167</v>
      </c>
      <c r="F256" s="41"/>
      <c r="G256" s="41"/>
      <c r="H256" s="104"/>
      <c r="I256" s="41"/>
      <c r="J256" s="41"/>
      <c r="K256" s="39"/>
      <c r="L256" s="41"/>
      <c r="M256" s="52"/>
      <c r="N256" s="87">
        <v>0.2</v>
      </c>
      <c r="O256" s="83" t="str">
        <f t="shared" si="15"/>
        <v/>
      </c>
      <c r="P256" s="51"/>
    </row>
    <row r="257" spans="1:27" x14ac:dyDescent="0.25">
      <c r="A257" s="57">
        <v>249</v>
      </c>
      <c r="B257" s="176"/>
      <c r="C257" s="41"/>
      <c r="D257" s="41"/>
      <c r="E257" s="41"/>
      <c r="F257" s="41"/>
      <c r="G257" s="41"/>
      <c r="H257" s="153"/>
      <c r="I257" s="41"/>
      <c r="J257" s="41"/>
      <c r="K257" s="39"/>
      <c r="L257" s="41"/>
      <c r="M257" s="52"/>
      <c r="N257" s="87">
        <v>0.2</v>
      </c>
      <c r="O257" s="83" t="str">
        <f t="shared" si="15"/>
        <v/>
      </c>
      <c r="P257" s="51"/>
    </row>
    <row r="258" spans="1:27" ht="15" thickBot="1" x14ac:dyDescent="0.3">
      <c r="A258" s="51">
        <v>250</v>
      </c>
      <c r="B258" s="338"/>
      <c r="C258" s="126"/>
      <c r="D258" s="126"/>
      <c r="E258" s="126"/>
      <c r="F258" s="126"/>
      <c r="G258" s="126"/>
      <c r="H258" s="135"/>
      <c r="I258" s="126"/>
      <c r="J258" s="126"/>
      <c r="K258" s="125"/>
      <c r="L258" s="126"/>
      <c r="M258" s="173"/>
      <c r="N258" s="128">
        <v>0.2</v>
      </c>
      <c r="O258" s="83" t="str">
        <f t="shared" si="15"/>
        <v/>
      </c>
      <c r="P258" s="51"/>
    </row>
    <row r="259" spans="1:27" s="51" customFormat="1" ht="14.25" customHeight="1" x14ac:dyDescent="0.25">
      <c r="A259" s="174" t="s">
        <v>111</v>
      </c>
      <c r="B259" s="302" t="s">
        <v>690</v>
      </c>
      <c r="C259" s="77" t="s">
        <v>374</v>
      </c>
      <c r="D259" s="95" t="s">
        <v>465</v>
      </c>
      <c r="E259" s="189" t="s">
        <v>93</v>
      </c>
      <c r="F259" s="190"/>
      <c r="G259" s="188"/>
      <c r="H259" s="215"/>
      <c r="I259" s="188"/>
      <c r="J259" s="188"/>
      <c r="K259" s="188"/>
      <c r="L259" s="192"/>
      <c r="M259" s="42"/>
      <c r="N259" s="82">
        <v>0.2</v>
      </c>
      <c r="O259" s="83" t="str">
        <f t="shared" si="15"/>
        <v/>
      </c>
    </row>
    <row r="260" spans="1:27" s="51" customFormat="1" ht="12.75" x14ac:dyDescent="0.25">
      <c r="A260" s="174" t="s">
        <v>113</v>
      </c>
      <c r="B260" s="299" t="s">
        <v>690</v>
      </c>
      <c r="C260" s="77" t="s">
        <v>376</v>
      </c>
      <c r="D260" s="30" t="s">
        <v>458</v>
      </c>
      <c r="E260" s="193" t="s">
        <v>479</v>
      </c>
      <c r="F260" s="31"/>
      <c r="G260" s="32"/>
      <c r="H260" s="194"/>
      <c r="I260" s="32"/>
      <c r="J260" s="32"/>
      <c r="K260" s="32"/>
      <c r="L260" s="33"/>
      <c r="M260" s="34"/>
      <c r="N260" s="87">
        <v>0.2</v>
      </c>
      <c r="O260" s="83" t="str">
        <f t="shared" si="15"/>
        <v/>
      </c>
    </row>
    <row r="261" spans="1:27" s="51" customFormat="1" ht="12.75" x14ac:dyDescent="0.25">
      <c r="A261" s="174" t="s">
        <v>117</v>
      </c>
      <c r="B261" s="299" t="s">
        <v>690</v>
      </c>
      <c r="C261" s="44" t="s">
        <v>377</v>
      </c>
      <c r="D261" s="30" t="s">
        <v>115</v>
      </c>
      <c r="E261" s="193" t="s">
        <v>114</v>
      </c>
      <c r="F261" s="31" t="s">
        <v>31</v>
      </c>
      <c r="G261" s="32" t="s">
        <v>116</v>
      </c>
      <c r="H261" s="194" t="s">
        <v>28</v>
      </c>
      <c r="I261" s="32"/>
      <c r="J261" s="32">
        <v>612936</v>
      </c>
      <c r="K261" s="32">
        <v>500</v>
      </c>
      <c r="L261" s="33">
        <v>414</v>
      </c>
      <c r="M261" s="34"/>
      <c r="N261" s="87">
        <v>0.2</v>
      </c>
      <c r="O261" s="83">
        <f t="shared" ref="O261:O322" si="16">IF(K261="","",(L261/K261)*M261*(1-N261))</f>
        <v>0</v>
      </c>
      <c r="P261" s="288">
        <v>32</v>
      </c>
      <c r="Q261" s="305">
        <v>61</v>
      </c>
      <c r="R261" s="300">
        <v>81</v>
      </c>
      <c r="S261" s="288">
        <v>142</v>
      </c>
      <c r="T261" s="293">
        <v>164</v>
      </c>
      <c r="U261" s="286" t="s">
        <v>117</v>
      </c>
      <c r="V261" s="286" t="s">
        <v>219</v>
      </c>
      <c r="W261" s="293" t="s">
        <v>547</v>
      </c>
      <c r="X261" s="286" t="s">
        <v>637</v>
      </c>
    </row>
    <row r="262" spans="1:27" s="51" customFormat="1" ht="12.75" x14ac:dyDescent="0.25">
      <c r="A262" s="174" t="s">
        <v>478</v>
      </c>
      <c r="B262" s="299" t="s">
        <v>690</v>
      </c>
      <c r="C262" s="44" t="s">
        <v>378</v>
      </c>
      <c r="D262" s="32" t="s">
        <v>118</v>
      </c>
      <c r="E262" s="195" t="s">
        <v>69</v>
      </c>
      <c r="F262" s="32" t="s">
        <v>31</v>
      </c>
      <c r="G262" s="32" t="s">
        <v>119</v>
      </c>
      <c r="H262" s="197" t="s">
        <v>28</v>
      </c>
      <c r="I262" s="32"/>
      <c r="J262" s="32">
        <v>748476</v>
      </c>
      <c r="K262" s="32">
        <v>250</v>
      </c>
      <c r="L262" s="33">
        <v>467</v>
      </c>
      <c r="M262" s="34"/>
      <c r="N262" s="87">
        <v>0.2</v>
      </c>
      <c r="O262" s="83">
        <f t="shared" si="16"/>
        <v>0</v>
      </c>
      <c r="P262" s="286">
        <v>110</v>
      </c>
      <c r="Q262" s="286" t="s">
        <v>478</v>
      </c>
      <c r="R262" s="286" t="s">
        <v>498</v>
      </c>
      <c r="S262" s="286" t="s">
        <v>251</v>
      </c>
    </row>
    <row r="263" spans="1:27" s="51" customFormat="1" ht="12.75" x14ac:dyDescent="0.25">
      <c r="A263" s="174" t="s">
        <v>120</v>
      </c>
      <c r="B263" s="299" t="s">
        <v>690</v>
      </c>
      <c r="C263" s="77" t="s">
        <v>380</v>
      </c>
      <c r="D263" s="30"/>
      <c r="E263" s="212" t="s">
        <v>42</v>
      </c>
      <c r="F263" s="30"/>
      <c r="G263" s="30"/>
      <c r="H263" s="235"/>
      <c r="I263" s="30"/>
      <c r="J263" s="30"/>
      <c r="K263" s="30"/>
      <c r="L263" s="201"/>
      <c r="M263" s="37"/>
      <c r="N263" s="87">
        <v>0.2</v>
      </c>
      <c r="O263" s="83" t="str">
        <f t="shared" si="16"/>
        <v/>
      </c>
    </row>
    <row r="264" spans="1:27" s="51" customFormat="1" ht="15" customHeight="1" x14ac:dyDescent="0.25">
      <c r="A264" s="174" t="s">
        <v>123</v>
      </c>
      <c r="B264" s="299" t="s">
        <v>690</v>
      </c>
      <c r="C264" s="45" t="s">
        <v>381</v>
      </c>
      <c r="D264" s="193"/>
      <c r="E264" s="193" t="s">
        <v>36</v>
      </c>
      <c r="F264" s="31"/>
      <c r="G264" s="31"/>
      <c r="H264" s="66"/>
      <c r="I264" s="31"/>
      <c r="J264" s="32"/>
      <c r="K264" s="32"/>
      <c r="L264" s="33"/>
      <c r="M264" s="34"/>
      <c r="N264" s="87">
        <v>0.2</v>
      </c>
      <c r="O264" s="94" t="str">
        <f t="shared" si="16"/>
        <v/>
      </c>
    </row>
    <row r="265" spans="1:27" s="51" customFormat="1" ht="12.75" x14ac:dyDescent="0.25">
      <c r="A265" s="174" t="s">
        <v>126</v>
      </c>
      <c r="B265" s="299" t="s">
        <v>690</v>
      </c>
      <c r="C265" s="45" t="s">
        <v>385</v>
      </c>
      <c r="D265" s="31" t="s">
        <v>124</v>
      </c>
      <c r="E265" s="31" t="s">
        <v>89</v>
      </c>
      <c r="F265" s="31" t="s">
        <v>31</v>
      </c>
      <c r="G265" s="32" t="s">
        <v>125</v>
      </c>
      <c r="H265" s="194" t="s">
        <v>375</v>
      </c>
      <c r="I265" s="32"/>
      <c r="J265" s="32">
        <v>612806</v>
      </c>
      <c r="K265" s="32">
        <v>500</v>
      </c>
      <c r="L265" s="33">
        <v>389</v>
      </c>
      <c r="M265" s="34"/>
      <c r="N265" s="87">
        <v>0.2</v>
      </c>
      <c r="O265" s="94">
        <f t="shared" si="16"/>
        <v>0</v>
      </c>
      <c r="P265" s="294">
        <v>25</v>
      </c>
      <c r="Q265" s="286" t="s">
        <v>126</v>
      </c>
      <c r="R265" s="286" t="s">
        <v>222</v>
      </c>
      <c r="S265" s="286" t="s">
        <v>254</v>
      </c>
    </row>
    <row r="266" spans="1:27" s="51" customFormat="1" ht="14.25" customHeight="1" thickBot="1" x14ac:dyDescent="0.3">
      <c r="A266" s="174" t="s">
        <v>480</v>
      </c>
      <c r="B266" s="319" t="s">
        <v>690</v>
      </c>
      <c r="C266" s="123" t="s">
        <v>387</v>
      </c>
      <c r="D266" s="207" t="s">
        <v>127</v>
      </c>
      <c r="E266" s="236" t="s">
        <v>80</v>
      </c>
      <c r="F266" s="207" t="s">
        <v>31</v>
      </c>
      <c r="G266" s="207" t="s">
        <v>77</v>
      </c>
      <c r="H266" s="237" t="s">
        <v>375</v>
      </c>
      <c r="I266" s="207"/>
      <c r="J266" s="207">
        <v>612891</v>
      </c>
      <c r="K266" s="207">
        <v>500</v>
      </c>
      <c r="L266" s="208">
        <v>414</v>
      </c>
      <c r="M266" s="127"/>
      <c r="N266" s="87">
        <v>0.2</v>
      </c>
      <c r="O266" s="97">
        <f t="shared" si="16"/>
        <v>0</v>
      </c>
      <c r="P266" s="297">
        <v>19</v>
      </c>
      <c r="Q266" s="286">
        <v>20</v>
      </c>
      <c r="R266" s="286">
        <v>106</v>
      </c>
      <c r="S266" s="286" t="s">
        <v>480</v>
      </c>
      <c r="T266" s="286" t="s">
        <v>499</v>
      </c>
      <c r="U266" s="293" t="s">
        <v>230</v>
      </c>
      <c r="V266" s="293" t="s">
        <v>231</v>
      </c>
      <c r="W266" s="286" t="s">
        <v>540</v>
      </c>
      <c r="X266" s="286" t="s">
        <v>642</v>
      </c>
    </row>
    <row r="267" spans="1:27" s="51" customFormat="1" ht="14.25" customHeight="1" x14ac:dyDescent="0.25">
      <c r="A267" s="174" t="s">
        <v>128</v>
      </c>
      <c r="B267" s="320" t="s">
        <v>686</v>
      </c>
      <c r="C267" s="103" t="s">
        <v>388</v>
      </c>
      <c r="D267" s="101" t="s">
        <v>465</v>
      </c>
      <c r="E267" s="189" t="s">
        <v>241</v>
      </c>
      <c r="F267" s="190"/>
      <c r="G267" s="190"/>
      <c r="H267" s="225"/>
      <c r="I267" s="190"/>
      <c r="J267" s="190"/>
      <c r="K267" s="188"/>
      <c r="L267" s="192"/>
      <c r="M267" s="42"/>
      <c r="N267" s="87">
        <v>0.2</v>
      </c>
      <c r="O267" s="83" t="str">
        <f t="shared" si="16"/>
        <v/>
      </c>
    </row>
    <row r="268" spans="1:27" s="51" customFormat="1" ht="14.25" customHeight="1" x14ac:dyDescent="0.25">
      <c r="A268" s="174" t="s">
        <v>481</v>
      </c>
      <c r="B268" s="304" t="s">
        <v>686</v>
      </c>
      <c r="C268" s="103" t="s">
        <v>396</v>
      </c>
      <c r="D268" s="253" t="s">
        <v>451</v>
      </c>
      <c r="E268" s="193" t="s">
        <v>371</v>
      </c>
      <c r="F268" s="31"/>
      <c r="G268" s="31"/>
      <c r="H268" s="66"/>
      <c r="I268" s="31"/>
      <c r="J268" s="32"/>
      <c r="K268" s="32"/>
      <c r="L268" s="33"/>
      <c r="M268" s="34"/>
      <c r="N268" s="87">
        <v>0.2</v>
      </c>
      <c r="O268" s="83" t="str">
        <f t="shared" si="16"/>
        <v/>
      </c>
    </row>
    <row r="269" spans="1:27" s="51" customFormat="1" ht="14.25" customHeight="1" x14ac:dyDescent="0.25">
      <c r="A269" s="174" t="s">
        <v>129</v>
      </c>
      <c r="B269" s="304" t="s">
        <v>686</v>
      </c>
      <c r="C269" s="103" t="s">
        <v>397</v>
      </c>
      <c r="D269" s="193" t="s">
        <v>59</v>
      </c>
      <c r="E269" s="193" t="s">
        <v>110</v>
      </c>
      <c r="F269" s="32" t="s">
        <v>31</v>
      </c>
      <c r="G269" s="31" t="s">
        <v>61</v>
      </c>
      <c r="H269" s="147" t="s">
        <v>23</v>
      </c>
      <c r="I269" s="31"/>
      <c r="J269" s="31">
        <v>300436</v>
      </c>
      <c r="K269" s="32">
        <v>500</v>
      </c>
      <c r="L269" s="33">
        <v>348</v>
      </c>
      <c r="M269" s="34"/>
      <c r="N269" s="87">
        <v>0.2</v>
      </c>
      <c r="O269" s="83">
        <f t="shared" si="16"/>
        <v>0</v>
      </c>
      <c r="P269" s="294">
        <v>27</v>
      </c>
      <c r="Q269" s="288">
        <v>28</v>
      </c>
      <c r="R269" s="294">
        <v>41</v>
      </c>
      <c r="S269" s="305">
        <v>163</v>
      </c>
      <c r="T269" s="285">
        <v>194</v>
      </c>
      <c r="U269" s="301">
        <v>235</v>
      </c>
      <c r="V269" s="288" t="s">
        <v>129</v>
      </c>
      <c r="W269" s="288" t="s">
        <v>224</v>
      </c>
      <c r="X269" s="285" t="s">
        <v>555</v>
      </c>
      <c r="Y269" s="295" t="s">
        <v>206</v>
      </c>
      <c r="Z269" s="285" t="s">
        <v>215</v>
      </c>
      <c r="AA269" s="288" t="s">
        <v>646</v>
      </c>
    </row>
    <row r="270" spans="1:27" s="51" customFormat="1" ht="14.25" customHeight="1" x14ac:dyDescent="0.25">
      <c r="A270" s="174" t="s">
        <v>132</v>
      </c>
      <c r="B270" s="304" t="s">
        <v>686</v>
      </c>
      <c r="C270" s="46" t="s">
        <v>398</v>
      </c>
      <c r="D270" s="31" t="s">
        <v>130</v>
      </c>
      <c r="E270" s="193" t="s">
        <v>87</v>
      </c>
      <c r="F270" s="31" t="s">
        <v>31</v>
      </c>
      <c r="G270" s="31" t="s">
        <v>467</v>
      </c>
      <c r="H270" s="147" t="s">
        <v>23</v>
      </c>
      <c r="I270" s="31"/>
      <c r="J270" s="195">
        <v>369324</v>
      </c>
      <c r="K270" s="32">
        <v>250</v>
      </c>
      <c r="L270" s="33">
        <v>331</v>
      </c>
      <c r="M270" s="34"/>
      <c r="N270" s="87">
        <v>0.2</v>
      </c>
      <c r="O270" s="83">
        <f t="shared" si="16"/>
        <v>0</v>
      </c>
      <c r="P270" s="288" t="s">
        <v>132</v>
      </c>
      <c r="Q270" s="288" t="s">
        <v>225</v>
      </c>
      <c r="R270" s="288" t="s">
        <v>260</v>
      </c>
    </row>
    <row r="271" spans="1:27" s="51" customFormat="1" ht="14.25" customHeight="1" x14ac:dyDescent="0.25">
      <c r="A271" s="174" t="s">
        <v>135</v>
      </c>
      <c r="B271" s="304" t="s">
        <v>686</v>
      </c>
      <c r="C271" s="103" t="s">
        <v>401</v>
      </c>
      <c r="D271" s="31" t="s">
        <v>134</v>
      </c>
      <c r="E271" s="193" t="s">
        <v>133</v>
      </c>
      <c r="F271" s="31" t="s">
        <v>44</v>
      </c>
      <c r="G271" s="31">
        <v>741182</v>
      </c>
      <c r="H271" s="147" t="s">
        <v>23</v>
      </c>
      <c r="I271" s="31"/>
      <c r="J271" s="195">
        <v>373746</v>
      </c>
      <c r="K271" s="32">
        <v>500</v>
      </c>
      <c r="L271" s="33">
        <v>338</v>
      </c>
      <c r="M271" s="34"/>
      <c r="N271" s="87">
        <v>0.2</v>
      </c>
      <c r="O271" s="83">
        <f t="shared" si="16"/>
        <v>0</v>
      </c>
      <c r="P271" s="294">
        <v>35</v>
      </c>
      <c r="Q271" s="288" t="s">
        <v>135</v>
      </c>
      <c r="R271" s="288" t="s">
        <v>227</v>
      </c>
      <c r="S271" s="288" t="s">
        <v>261</v>
      </c>
    </row>
    <row r="272" spans="1:27" s="51" customFormat="1" ht="15" customHeight="1" thickBot="1" x14ac:dyDescent="0.3">
      <c r="A272" s="174" t="s">
        <v>482</v>
      </c>
      <c r="B272" s="320" t="s">
        <v>686</v>
      </c>
      <c r="C272" s="148" t="s">
        <v>402</v>
      </c>
      <c r="D272" s="204" t="s">
        <v>136</v>
      </c>
      <c r="E272" s="204" t="s">
        <v>57</v>
      </c>
      <c r="F272" s="205" t="s">
        <v>31</v>
      </c>
      <c r="G272" s="205" t="s">
        <v>137</v>
      </c>
      <c r="H272" s="206" t="s">
        <v>468</v>
      </c>
      <c r="I272" s="205"/>
      <c r="J272" s="207">
        <v>744396</v>
      </c>
      <c r="K272" s="207">
        <v>250</v>
      </c>
      <c r="L272" s="201">
        <v>504</v>
      </c>
      <c r="M272" s="127"/>
      <c r="N272" s="87">
        <v>0.2</v>
      </c>
      <c r="O272" s="97">
        <f t="shared" si="16"/>
        <v>0</v>
      </c>
      <c r="P272" s="288" t="s">
        <v>482</v>
      </c>
      <c r="Q272" s="288" t="s">
        <v>501</v>
      </c>
      <c r="R272" s="288" t="s">
        <v>262</v>
      </c>
    </row>
    <row r="273" spans="1:25" s="51" customFormat="1" ht="14.25" customHeight="1" x14ac:dyDescent="0.25">
      <c r="A273" s="174" t="s">
        <v>138</v>
      </c>
      <c r="B273" s="321" t="s">
        <v>687</v>
      </c>
      <c r="C273" s="109" t="s">
        <v>404</v>
      </c>
      <c r="D273" s="190" t="s">
        <v>45</v>
      </c>
      <c r="E273" s="189" t="s">
        <v>39</v>
      </c>
      <c r="F273" s="190" t="s">
        <v>218</v>
      </c>
      <c r="G273" s="190" t="s">
        <v>112</v>
      </c>
      <c r="H273" s="223" t="s">
        <v>375</v>
      </c>
      <c r="I273" s="190"/>
      <c r="J273" s="190">
        <v>563823</v>
      </c>
      <c r="K273" s="188">
        <v>500</v>
      </c>
      <c r="L273" s="187">
        <v>400</v>
      </c>
      <c r="M273" s="42"/>
      <c r="N273" s="87">
        <v>0.2</v>
      </c>
      <c r="O273" s="83">
        <f t="shared" si="16"/>
        <v>0</v>
      </c>
      <c r="P273" s="297">
        <v>1</v>
      </c>
      <c r="Q273" s="286">
        <v>104</v>
      </c>
      <c r="R273" s="294">
        <v>155</v>
      </c>
      <c r="S273" s="288">
        <v>156</v>
      </c>
      <c r="T273" s="293" t="s">
        <v>138</v>
      </c>
      <c r="U273" s="288" t="s">
        <v>259</v>
      </c>
      <c r="V273" s="288" t="s">
        <v>264</v>
      </c>
      <c r="W273" s="288" t="s">
        <v>651</v>
      </c>
      <c r="X273" s="288" t="s">
        <v>654</v>
      </c>
    </row>
    <row r="274" spans="1:25" s="51" customFormat="1" ht="14.25" customHeight="1" x14ac:dyDescent="0.25">
      <c r="A274" s="174" t="s">
        <v>483</v>
      </c>
      <c r="B274" s="61" t="s">
        <v>687</v>
      </c>
      <c r="C274" s="47" t="s">
        <v>406</v>
      </c>
      <c r="D274" s="31" t="s">
        <v>72</v>
      </c>
      <c r="E274" s="193" t="s">
        <v>48</v>
      </c>
      <c r="F274" s="31" t="s">
        <v>44</v>
      </c>
      <c r="G274" s="31" t="s">
        <v>73</v>
      </c>
      <c r="H274" s="222" t="s">
        <v>468</v>
      </c>
      <c r="I274" s="31"/>
      <c r="J274" s="31">
        <v>743010</v>
      </c>
      <c r="K274" s="32">
        <v>250</v>
      </c>
      <c r="L274" s="33">
        <v>504</v>
      </c>
      <c r="M274" s="34"/>
      <c r="N274" s="87">
        <v>0.2</v>
      </c>
      <c r="O274" s="83">
        <f t="shared" si="16"/>
        <v>0</v>
      </c>
      <c r="P274" s="293" t="s">
        <v>483</v>
      </c>
      <c r="Q274" s="288" t="s">
        <v>502</v>
      </c>
      <c r="R274" s="286" t="s">
        <v>252</v>
      </c>
      <c r="S274" s="288" t="s">
        <v>266</v>
      </c>
      <c r="T274" s="288" t="s">
        <v>655</v>
      </c>
    </row>
    <row r="275" spans="1:25" s="51" customFormat="1" ht="14.25" customHeight="1" x14ac:dyDescent="0.25">
      <c r="A275" s="174" t="s">
        <v>139</v>
      </c>
      <c r="B275" s="61" t="s">
        <v>687</v>
      </c>
      <c r="C275" s="47" t="s">
        <v>408</v>
      </c>
      <c r="D275" s="132" t="s">
        <v>465</v>
      </c>
      <c r="E275" s="193" t="s">
        <v>64</v>
      </c>
      <c r="F275" s="31"/>
      <c r="G275" s="31"/>
      <c r="H275" s="222"/>
      <c r="I275" s="31"/>
      <c r="J275" s="31"/>
      <c r="K275" s="32"/>
      <c r="L275" s="33"/>
      <c r="M275" s="34"/>
      <c r="N275" s="87">
        <v>0.2</v>
      </c>
      <c r="O275" s="83" t="str">
        <f t="shared" si="16"/>
        <v/>
      </c>
    </row>
    <row r="276" spans="1:25" s="51" customFormat="1" ht="14.25" customHeight="1" x14ac:dyDescent="0.25">
      <c r="A276" s="174" t="s">
        <v>484</v>
      </c>
      <c r="B276" s="61" t="s">
        <v>687</v>
      </c>
      <c r="C276" s="47" t="s">
        <v>410</v>
      </c>
      <c r="D276" s="31" t="s">
        <v>142</v>
      </c>
      <c r="E276" s="193" t="s">
        <v>485</v>
      </c>
      <c r="F276" s="31" t="s">
        <v>96</v>
      </c>
      <c r="G276" s="31" t="s">
        <v>470</v>
      </c>
      <c r="H276" s="222" t="s">
        <v>375</v>
      </c>
      <c r="I276" s="31"/>
      <c r="J276" s="31">
        <v>756539</v>
      </c>
      <c r="K276" s="32">
        <v>250</v>
      </c>
      <c r="L276" s="33">
        <v>413</v>
      </c>
      <c r="M276" s="34"/>
      <c r="N276" s="87">
        <v>0.2</v>
      </c>
      <c r="O276" s="83">
        <f t="shared" si="16"/>
        <v>0</v>
      </c>
      <c r="P276" s="293" t="s">
        <v>484</v>
      </c>
      <c r="Q276" s="293" t="s">
        <v>503</v>
      </c>
    </row>
    <row r="277" spans="1:25" s="51" customFormat="1" ht="14.25" customHeight="1" x14ac:dyDescent="0.25">
      <c r="A277" s="174" t="s">
        <v>141</v>
      </c>
      <c r="B277" s="61" t="s">
        <v>687</v>
      </c>
      <c r="C277" s="47" t="s">
        <v>417</v>
      </c>
      <c r="D277" s="31"/>
      <c r="E277" s="193" t="s">
        <v>486</v>
      </c>
      <c r="F277" s="31"/>
      <c r="G277" s="31"/>
      <c r="H277" s="222"/>
      <c r="I277" s="31"/>
      <c r="J277" s="31"/>
      <c r="K277" s="32"/>
      <c r="L277" s="33"/>
      <c r="M277" s="34"/>
      <c r="N277" s="87">
        <v>0.2</v>
      </c>
      <c r="O277" s="83" t="str">
        <f t="shared" si="16"/>
        <v/>
      </c>
    </row>
    <row r="278" spans="1:25" s="51" customFormat="1" ht="14.25" customHeight="1" x14ac:dyDescent="0.25">
      <c r="A278" s="174" t="s">
        <v>144</v>
      </c>
      <c r="B278" s="61" t="s">
        <v>687</v>
      </c>
      <c r="C278" s="47" t="s">
        <v>421</v>
      </c>
      <c r="D278" s="31"/>
      <c r="E278" s="193" t="s">
        <v>469</v>
      </c>
      <c r="F278" s="31"/>
      <c r="G278" s="31"/>
      <c r="H278" s="222"/>
      <c r="I278" s="31"/>
      <c r="J278" s="31"/>
      <c r="K278" s="32"/>
      <c r="L278" s="33"/>
      <c r="M278" s="41"/>
      <c r="N278" s="87">
        <v>0.2</v>
      </c>
      <c r="O278" s="83" t="str">
        <f t="shared" si="16"/>
        <v/>
      </c>
    </row>
    <row r="279" spans="1:25" s="51" customFormat="1" ht="15" customHeight="1" x14ac:dyDescent="0.25">
      <c r="A279" s="174" t="s">
        <v>487</v>
      </c>
      <c r="B279" s="322" t="s">
        <v>687</v>
      </c>
      <c r="C279" s="111" t="s">
        <v>423</v>
      </c>
      <c r="D279" s="199"/>
      <c r="E279" s="198" t="s">
        <v>488</v>
      </c>
      <c r="F279" s="199"/>
      <c r="G279" s="199"/>
      <c r="H279" s="291"/>
      <c r="I279" s="199"/>
      <c r="J279" s="199"/>
      <c r="K279" s="30"/>
      <c r="L279" s="201"/>
      <c r="M279" s="37"/>
      <c r="N279" s="178">
        <v>0.2</v>
      </c>
      <c r="O279" s="91" t="str">
        <f t="shared" si="16"/>
        <v/>
      </c>
    </row>
    <row r="280" spans="1:25" s="51" customFormat="1" ht="14.25" customHeight="1" x14ac:dyDescent="0.25">
      <c r="A280" s="174" t="s">
        <v>149</v>
      </c>
      <c r="B280" s="322" t="s">
        <v>687</v>
      </c>
      <c r="C280" s="289" t="s">
        <v>424</v>
      </c>
      <c r="D280" s="31" t="s">
        <v>68</v>
      </c>
      <c r="E280" s="193" t="s">
        <v>489</v>
      </c>
      <c r="F280" s="31" t="s">
        <v>31</v>
      </c>
      <c r="G280" s="31" t="s">
        <v>70</v>
      </c>
      <c r="H280" s="222" t="s">
        <v>468</v>
      </c>
      <c r="I280" s="31"/>
      <c r="J280" s="31">
        <v>757874</v>
      </c>
      <c r="K280" s="32">
        <v>250</v>
      </c>
      <c r="L280" s="33">
        <v>373</v>
      </c>
      <c r="M280" s="34"/>
      <c r="N280" s="87">
        <v>0.2</v>
      </c>
      <c r="O280" s="94">
        <f t="shared" si="16"/>
        <v>0</v>
      </c>
      <c r="P280" s="305">
        <v>55</v>
      </c>
      <c r="Q280" s="293">
        <v>160</v>
      </c>
      <c r="R280" s="305">
        <v>161</v>
      </c>
      <c r="S280" s="293" t="s">
        <v>149</v>
      </c>
      <c r="T280" s="293" t="s">
        <v>505</v>
      </c>
      <c r="U280" s="293" t="s">
        <v>271</v>
      </c>
      <c r="V280" s="286" t="s">
        <v>638</v>
      </c>
    </row>
    <row r="281" spans="1:25" s="51" customFormat="1" ht="14.25" customHeight="1" thickBot="1" x14ac:dyDescent="0.3">
      <c r="A281" s="174" t="s">
        <v>490</v>
      </c>
      <c r="B281" s="323" t="s">
        <v>687</v>
      </c>
      <c r="C281" s="290" t="s">
        <v>426</v>
      </c>
      <c r="D281" s="205" t="s">
        <v>146</v>
      </c>
      <c r="E281" s="204" t="s">
        <v>491</v>
      </c>
      <c r="F281" s="205" t="s">
        <v>31</v>
      </c>
      <c r="G281" s="292" t="s">
        <v>148</v>
      </c>
      <c r="H281" s="206" t="s">
        <v>28</v>
      </c>
      <c r="I281" s="205"/>
      <c r="J281" s="205">
        <v>568750</v>
      </c>
      <c r="K281" s="207">
        <v>250</v>
      </c>
      <c r="L281" s="208">
        <v>335</v>
      </c>
      <c r="M281" s="127"/>
      <c r="N281" s="128">
        <v>0.2</v>
      </c>
      <c r="O281" s="129">
        <f t="shared" si="16"/>
        <v>0</v>
      </c>
      <c r="P281" s="293">
        <v>62</v>
      </c>
      <c r="Q281" s="305">
        <v>63</v>
      </c>
      <c r="R281" s="293">
        <v>64</v>
      </c>
      <c r="S281" s="305">
        <v>65</v>
      </c>
      <c r="T281" s="293">
        <v>166</v>
      </c>
      <c r="U281" s="305">
        <v>167</v>
      </c>
      <c r="V281" s="293" t="s">
        <v>490</v>
      </c>
      <c r="W281" s="293" t="s">
        <v>234</v>
      </c>
      <c r="X281" s="293" t="s">
        <v>275</v>
      </c>
      <c r="Y281" s="293" t="s">
        <v>663</v>
      </c>
    </row>
    <row r="282" spans="1:25" s="51" customFormat="1" ht="14.25" customHeight="1" x14ac:dyDescent="0.25">
      <c r="A282" s="174" t="s">
        <v>153</v>
      </c>
      <c r="B282" s="324" t="s">
        <v>688</v>
      </c>
      <c r="C282" s="113" t="s">
        <v>427</v>
      </c>
      <c r="D282" s="101" t="s">
        <v>465</v>
      </c>
      <c r="E282" s="189" t="s">
        <v>53</v>
      </c>
      <c r="F282" s="190"/>
      <c r="G282" s="190"/>
      <c r="H282" s="215"/>
      <c r="I282" s="190"/>
      <c r="J282" s="190"/>
      <c r="K282" s="188"/>
      <c r="L282" s="192"/>
      <c r="M282" s="42"/>
      <c r="N282" s="82">
        <v>0.2</v>
      </c>
      <c r="O282" s="83" t="str">
        <f t="shared" si="16"/>
        <v/>
      </c>
    </row>
    <row r="283" spans="1:25" s="51" customFormat="1" ht="14.25" customHeight="1" x14ac:dyDescent="0.25">
      <c r="A283" s="174" t="s">
        <v>492</v>
      </c>
      <c r="B283" s="309" t="s">
        <v>688</v>
      </c>
      <c r="C283" s="113" t="s">
        <v>430</v>
      </c>
      <c r="D283" s="190" t="s">
        <v>151</v>
      </c>
      <c r="E283" s="193" t="s">
        <v>150</v>
      </c>
      <c r="F283" s="31" t="s">
        <v>96</v>
      </c>
      <c r="G283" s="31" t="s">
        <v>290</v>
      </c>
      <c r="H283" s="255" t="s">
        <v>23</v>
      </c>
      <c r="I283" s="31"/>
      <c r="J283" s="31">
        <v>393318</v>
      </c>
      <c r="K283" s="32">
        <v>500</v>
      </c>
      <c r="L283" s="33">
        <v>300</v>
      </c>
      <c r="M283" s="34"/>
      <c r="N283" s="87">
        <v>0.2</v>
      </c>
      <c r="O283" s="83">
        <f t="shared" si="16"/>
        <v>0</v>
      </c>
      <c r="P283" s="295" t="s">
        <v>492</v>
      </c>
      <c r="Q283" s="295" t="s">
        <v>507</v>
      </c>
      <c r="R283" s="288" t="s">
        <v>263</v>
      </c>
      <c r="S283" s="295" t="s">
        <v>278</v>
      </c>
    </row>
    <row r="284" spans="1:25" s="51" customFormat="1" ht="14.25" customHeight="1" x14ac:dyDescent="0.25">
      <c r="A284" s="174" t="s">
        <v>155</v>
      </c>
      <c r="B284" s="309" t="s">
        <v>688</v>
      </c>
      <c r="C284" s="113" t="s">
        <v>431</v>
      </c>
      <c r="D284" s="31"/>
      <c r="E284" s="31" t="s">
        <v>160</v>
      </c>
      <c r="F284" s="32"/>
      <c r="G284" s="31"/>
      <c r="H284" s="66"/>
      <c r="I284" s="31"/>
      <c r="J284" s="31"/>
      <c r="K284" s="32"/>
      <c r="L284" s="33"/>
      <c r="M284" s="34"/>
      <c r="N284" s="87">
        <v>0.2</v>
      </c>
      <c r="O284" s="83" t="str">
        <f t="shared" si="16"/>
        <v/>
      </c>
    </row>
    <row r="285" spans="1:25" s="51" customFormat="1" ht="14.25" customHeight="1" x14ac:dyDescent="0.25">
      <c r="A285" s="174" t="s">
        <v>159</v>
      </c>
      <c r="B285" s="309" t="s">
        <v>688</v>
      </c>
      <c r="C285" s="49" t="s">
        <v>433</v>
      </c>
      <c r="D285" s="227" t="s">
        <v>458</v>
      </c>
      <c r="E285" s="228" t="s">
        <v>434</v>
      </c>
      <c r="F285" s="31"/>
      <c r="G285" s="32"/>
      <c r="H285" s="66"/>
      <c r="I285" s="32"/>
      <c r="J285" s="32"/>
      <c r="K285" s="32"/>
      <c r="L285" s="33"/>
      <c r="M285" s="34"/>
      <c r="N285" s="87">
        <v>0.2</v>
      </c>
      <c r="O285" s="83" t="str">
        <f t="shared" si="16"/>
        <v/>
      </c>
    </row>
    <row r="286" spans="1:25" s="51" customFormat="1" ht="15.75" customHeight="1" thickBot="1" x14ac:dyDescent="0.3">
      <c r="A286" s="174" t="s">
        <v>161</v>
      </c>
      <c r="B286" s="317" t="s">
        <v>688</v>
      </c>
      <c r="C286" s="139" t="s">
        <v>471</v>
      </c>
      <c r="D286" s="207"/>
      <c r="E286" s="230" t="s">
        <v>472</v>
      </c>
      <c r="F286" s="207"/>
      <c r="G286" s="207"/>
      <c r="H286" s="206"/>
      <c r="I286" s="207"/>
      <c r="J286" s="207"/>
      <c r="K286" s="207"/>
      <c r="L286" s="208"/>
      <c r="M286" s="127"/>
      <c r="N286" s="87">
        <v>0.2</v>
      </c>
      <c r="O286" s="129" t="str">
        <f t="shared" si="16"/>
        <v/>
      </c>
    </row>
    <row r="287" spans="1:25" s="51" customFormat="1" ht="14.25" customHeight="1" x14ac:dyDescent="0.25">
      <c r="A287" s="174" t="s">
        <v>493</v>
      </c>
      <c r="B287" s="311" t="s">
        <v>689</v>
      </c>
      <c r="C287" s="149" t="s">
        <v>435</v>
      </c>
      <c r="D287" s="183" t="s">
        <v>121</v>
      </c>
      <c r="E287" s="184" t="s">
        <v>30</v>
      </c>
      <c r="F287" s="185" t="s">
        <v>236</v>
      </c>
      <c r="G287" s="183" t="s">
        <v>122</v>
      </c>
      <c r="H287" s="256" t="s">
        <v>23</v>
      </c>
      <c r="I287" s="183"/>
      <c r="J287" s="183">
        <v>341212</v>
      </c>
      <c r="K287" s="183">
        <v>500</v>
      </c>
      <c r="L287" s="187">
        <v>306</v>
      </c>
      <c r="M287" s="70"/>
      <c r="N287" s="87">
        <v>0.2</v>
      </c>
      <c r="O287" s="76">
        <f t="shared" si="16"/>
        <v>0</v>
      </c>
      <c r="P287" s="286">
        <v>12</v>
      </c>
      <c r="Q287" s="286">
        <v>122</v>
      </c>
      <c r="R287" s="286">
        <v>124</v>
      </c>
      <c r="S287" s="301">
        <v>171</v>
      </c>
      <c r="T287" s="285" t="s">
        <v>493</v>
      </c>
      <c r="U287" s="295" t="s">
        <v>235</v>
      </c>
    </row>
    <row r="288" spans="1:25" s="51" customFormat="1" ht="14.25" customHeight="1" x14ac:dyDescent="0.25">
      <c r="A288" s="174" t="s">
        <v>163</v>
      </c>
      <c r="B288" s="62" t="s">
        <v>689</v>
      </c>
      <c r="C288" s="55" t="s">
        <v>473</v>
      </c>
      <c r="D288" s="231"/>
      <c r="E288" s="231" t="s">
        <v>474</v>
      </c>
      <c r="F288" s="32"/>
      <c r="G288" s="32"/>
      <c r="H288" s="66"/>
      <c r="I288" s="32"/>
      <c r="J288" s="32"/>
      <c r="K288" s="32"/>
      <c r="L288" s="33"/>
      <c r="M288" s="34"/>
      <c r="N288" s="87">
        <v>0.2</v>
      </c>
      <c r="O288" s="83" t="str">
        <f t="shared" si="16"/>
        <v/>
      </c>
    </row>
    <row r="289" spans="1:27" s="51" customFormat="1" ht="14.25" customHeight="1" x14ac:dyDescent="0.25">
      <c r="A289" s="174" t="s">
        <v>166</v>
      </c>
      <c r="B289" s="62" t="s">
        <v>689</v>
      </c>
      <c r="C289" s="118" t="s">
        <v>464</v>
      </c>
      <c r="D289" s="252" t="s">
        <v>465</v>
      </c>
      <c r="E289" s="228" t="s">
        <v>84</v>
      </c>
      <c r="F289" s="32"/>
      <c r="G289" s="32"/>
      <c r="H289" s="197"/>
      <c r="I289" s="32"/>
      <c r="J289" s="196"/>
      <c r="K289" s="32"/>
      <c r="L289" s="33"/>
      <c r="M289" s="34"/>
      <c r="N289" s="87">
        <v>0.2</v>
      </c>
      <c r="O289" s="83" t="str">
        <f t="shared" si="16"/>
        <v/>
      </c>
    </row>
    <row r="290" spans="1:27" s="51" customFormat="1" ht="14.25" customHeight="1" x14ac:dyDescent="0.25">
      <c r="A290" s="174" t="s">
        <v>169</v>
      </c>
      <c r="B290" s="62" t="s">
        <v>689</v>
      </c>
      <c r="C290" s="118" t="s">
        <v>475</v>
      </c>
      <c r="D290" s="228"/>
      <c r="E290" s="228" t="s">
        <v>103</v>
      </c>
      <c r="F290" s="32"/>
      <c r="G290" s="32"/>
      <c r="H290" s="197"/>
      <c r="I290" s="32"/>
      <c r="J290" s="32"/>
      <c r="K290" s="32"/>
      <c r="L290" s="33"/>
      <c r="M290" s="34"/>
      <c r="N290" s="87">
        <v>0.2</v>
      </c>
      <c r="O290" s="83" t="str">
        <f t="shared" si="16"/>
        <v/>
      </c>
    </row>
    <row r="291" spans="1:27" s="51" customFormat="1" ht="14.25" customHeight="1" x14ac:dyDescent="0.25">
      <c r="A291" s="174" t="s">
        <v>170</v>
      </c>
      <c r="B291" s="62" t="s">
        <v>689</v>
      </c>
      <c r="C291" s="55" t="s">
        <v>476</v>
      </c>
      <c r="D291" s="228"/>
      <c r="E291" s="228"/>
      <c r="F291" s="32"/>
      <c r="G291" s="32"/>
      <c r="H291" s="197"/>
      <c r="I291" s="32"/>
      <c r="J291" s="32"/>
      <c r="K291" s="32"/>
      <c r="L291" s="33"/>
      <c r="M291" s="34"/>
      <c r="N291" s="87">
        <v>0.2</v>
      </c>
      <c r="O291" s="83" t="str">
        <f t="shared" si="16"/>
        <v/>
      </c>
    </row>
    <row r="292" spans="1:27" s="51" customFormat="1" ht="15" customHeight="1" thickBot="1" x14ac:dyDescent="0.3">
      <c r="A292" s="174" t="s">
        <v>494</v>
      </c>
      <c r="B292" s="325" t="s">
        <v>689</v>
      </c>
      <c r="C292" s="145" t="s">
        <v>439</v>
      </c>
      <c r="D292" s="127" t="s">
        <v>451</v>
      </c>
      <c r="E292" s="207" t="s">
        <v>352</v>
      </c>
      <c r="F292" s="207"/>
      <c r="G292" s="207"/>
      <c r="H292" s="237"/>
      <c r="I292" s="207"/>
      <c r="J292" s="207"/>
      <c r="K292" s="205"/>
      <c r="L292" s="207"/>
      <c r="M292" s="173"/>
      <c r="N292" s="87">
        <v>0.2</v>
      </c>
      <c r="O292" s="97" t="str">
        <f t="shared" si="16"/>
        <v/>
      </c>
    </row>
    <row r="293" spans="1:27" s="51" customFormat="1" ht="15" customHeight="1" x14ac:dyDescent="0.25">
      <c r="A293" s="174" t="s">
        <v>216</v>
      </c>
      <c r="B293" s="296" t="s">
        <v>690</v>
      </c>
      <c r="C293" s="77" t="s">
        <v>374</v>
      </c>
      <c r="D293" s="42" t="s">
        <v>465</v>
      </c>
      <c r="E293" s="189" t="s">
        <v>93</v>
      </c>
      <c r="F293" s="190"/>
      <c r="G293" s="188"/>
      <c r="H293" s="191"/>
      <c r="I293" s="188"/>
      <c r="J293" s="188"/>
      <c r="K293" s="188"/>
      <c r="L293" s="192"/>
      <c r="M293" s="42"/>
      <c r="N293" s="87">
        <v>0.2</v>
      </c>
      <c r="O293" s="83" t="str">
        <f t="shared" si="16"/>
        <v/>
      </c>
    </row>
    <row r="294" spans="1:27" s="51" customFormat="1" ht="15" customHeight="1" x14ac:dyDescent="0.25">
      <c r="A294" s="174" t="s">
        <v>217</v>
      </c>
      <c r="B294" s="299" t="s">
        <v>690</v>
      </c>
      <c r="C294" s="77" t="s">
        <v>376</v>
      </c>
      <c r="D294" s="30" t="s">
        <v>458</v>
      </c>
      <c r="E294" s="189" t="s">
        <v>479</v>
      </c>
      <c r="F294" s="190"/>
      <c r="G294" s="188"/>
      <c r="H294" s="191"/>
      <c r="I294" s="188"/>
      <c r="J294" s="188"/>
      <c r="K294" s="188"/>
      <c r="L294" s="33"/>
      <c r="M294" s="42"/>
      <c r="N294" s="87">
        <v>0.2</v>
      </c>
      <c r="O294" s="83" t="str">
        <f t="shared" si="16"/>
        <v/>
      </c>
    </row>
    <row r="295" spans="1:27" s="51" customFormat="1" ht="14.25" customHeight="1" x14ac:dyDescent="0.25">
      <c r="A295" s="174" t="s">
        <v>219</v>
      </c>
      <c r="B295" s="299" t="s">
        <v>690</v>
      </c>
      <c r="C295" s="44" t="s">
        <v>377</v>
      </c>
      <c r="D295" s="30" t="s">
        <v>115</v>
      </c>
      <c r="E295" s="193" t="s">
        <v>114</v>
      </c>
      <c r="F295" s="31" t="s">
        <v>31</v>
      </c>
      <c r="G295" s="32" t="s">
        <v>116</v>
      </c>
      <c r="H295" s="194" t="s">
        <v>375</v>
      </c>
      <c r="I295" s="32"/>
      <c r="J295" s="32">
        <v>612936</v>
      </c>
      <c r="K295" s="32">
        <v>500</v>
      </c>
      <c r="L295" s="33">
        <v>390</v>
      </c>
      <c r="M295" s="34"/>
      <c r="N295" s="87">
        <v>0.2</v>
      </c>
      <c r="O295" s="83">
        <f t="shared" si="16"/>
        <v>0</v>
      </c>
      <c r="P295" s="288">
        <v>32</v>
      </c>
      <c r="Q295" s="305">
        <v>61</v>
      </c>
      <c r="R295" s="300">
        <v>81</v>
      </c>
      <c r="S295" s="288">
        <v>142</v>
      </c>
      <c r="T295" s="293">
        <v>164</v>
      </c>
      <c r="U295" s="286" t="s">
        <v>117</v>
      </c>
      <c r="V295" s="286" t="s">
        <v>219</v>
      </c>
      <c r="W295" s="293" t="s">
        <v>547</v>
      </c>
      <c r="X295" s="286" t="s">
        <v>637</v>
      </c>
    </row>
    <row r="296" spans="1:27" s="51" customFormat="1" ht="14.25" customHeight="1" x14ac:dyDescent="0.25">
      <c r="A296" s="174" t="s">
        <v>498</v>
      </c>
      <c r="B296" s="299" t="s">
        <v>690</v>
      </c>
      <c r="C296" s="44" t="s">
        <v>378</v>
      </c>
      <c r="D296" s="30" t="s">
        <v>118</v>
      </c>
      <c r="E296" s="193" t="s">
        <v>69</v>
      </c>
      <c r="F296" s="31" t="s">
        <v>31</v>
      </c>
      <c r="G296" s="32" t="s">
        <v>119</v>
      </c>
      <c r="H296" s="194" t="s">
        <v>468</v>
      </c>
      <c r="I296" s="32"/>
      <c r="J296" s="32">
        <v>748476</v>
      </c>
      <c r="K296" s="32">
        <v>250</v>
      </c>
      <c r="L296" s="33">
        <v>445</v>
      </c>
      <c r="M296" s="34"/>
      <c r="N296" s="87">
        <v>0.2</v>
      </c>
      <c r="O296" s="83">
        <f t="shared" si="16"/>
        <v>0</v>
      </c>
      <c r="P296" s="286">
        <v>110</v>
      </c>
      <c r="Q296" s="286" t="s">
        <v>478</v>
      </c>
      <c r="R296" s="286" t="s">
        <v>498</v>
      </c>
      <c r="S296" s="286" t="s">
        <v>251</v>
      </c>
    </row>
    <row r="297" spans="1:27" s="51" customFormat="1" ht="14.25" customHeight="1" x14ac:dyDescent="0.25">
      <c r="A297" s="174" t="s">
        <v>220</v>
      </c>
      <c r="B297" s="299" t="s">
        <v>690</v>
      </c>
      <c r="C297" s="77" t="s">
        <v>380</v>
      </c>
      <c r="D297" s="30"/>
      <c r="E297" s="193" t="s">
        <v>42</v>
      </c>
      <c r="F297" s="31"/>
      <c r="G297" s="32"/>
      <c r="H297" s="194"/>
      <c r="I297" s="32"/>
      <c r="J297" s="32"/>
      <c r="K297" s="32"/>
      <c r="L297" s="33"/>
      <c r="M297" s="34"/>
      <c r="N297" s="87">
        <v>0.2</v>
      </c>
      <c r="O297" s="83" t="str">
        <f t="shared" si="16"/>
        <v/>
      </c>
    </row>
    <row r="298" spans="1:27" s="51" customFormat="1" ht="14.25" customHeight="1" x14ac:dyDescent="0.25">
      <c r="A298" s="174" t="s">
        <v>221</v>
      </c>
      <c r="B298" s="299" t="s">
        <v>690</v>
      </c>
      <c r="C298" s="45" t="s">
        <v>381</v>
      </c>
      <c r="D298" s="32"/>
      <c r="E298" s="195" t="s">
        <v>36</v>
      </c>
      <c r="F298" s="32"/>
      <c r="G298" s="32"/>
      <c r="H298" s="197"/>
      <c r="I298" s="32"/>
      <c r="J298" s="32"/>
      <c r="K298" s="32"/>
      <c r="L298" s="33"/>
      <c r="M298" s="34"/>
      <c r="N298" s="87">
        <v>0.2</v>
      </c>
      <c r="O298" s="83" t="str">
        <f t="shared" si="16"/>
        <v/>
      </c>
    </row>
    <row r="299" spans="1:27" s="51" customFormat="1" ht="14.25" customHeight="1" x14ac:dyDescent="0.25">
      <c r="A299" s="174" t="s">
        <v>222</v>
      </c>
      <c r="B299" s="299" t="s">
        <v>690</v>
      </c>
      <c r="C299" s="45" t="s">
        <v>385</v>
      </c>
      <c r="D299" s="30" t="s">
        <v>124</v>
      </c>
      <c r="E299" s="212" t="s">
        <v>89</v>
      </c>
      <c r="F299" s="30" t="s">
        <v>31</v>
      </c>
      <c r="G299" s="30" t="s">
        <v>125</v>
      </c>
      <c r="H299" s="235" t="s">
        <v>375</v>
      </c>
      <c r="I299" s="30"/>
      <c r="J299" s="30">
        <v>612806</v>
      </c>
      <c r="K299" s="30">
        <v>500</v>
      </c>
      <c r="L299" s="201">
        <v>370</v>
      </c>
      <c r="M299" s="37"/>
      <c r="N299" s="87">
        <v>0.2</v>
      </c>
      <c r="O299" s="83">
        <f t="shared" si="16"/>
        <v>0</v>
      </c>
      <c r="P299" s="294">
        <v>25</v>
      </c>
      <c r="Q299" s="286" t="s">
        <v>126</v>
      </c>
      <c r="R299" s="286" t="s">
        <v>222</v>
      </c>
      <c r="S299" s="286" t="s">
        <v>254</v>
      </c>
    </row>
    <row r="300" spans="1:27" s="51" customFormat="1" ht="15" customHeight="1" thickBot="1" x14ac:dyDescent="0.3">
      <c r="A300" s="174" t="s">
        <v>499</v>
      </c>
      <c r="B300" s="302" t="s">
        <v>690</v>
      </c>
      <c r="C300" s="123" t="s">
        <v>387</v>
      </c>
      <c r="D300" s="204" t="s">
        <v>127</v>
      </c>
      <c r="E300" s="204" t="s">
        <v>80</v>
      </c>
      <c r="F300" s="205" t="s">
        <v>31</v>
      </c>
      <c r="G300" s="205" t="s">
        <v>77</v>
      </c>
      <c r="H300" s="206" t="s">
        <v>375</v>
      </c>
      <c r="I300" s="205"/>
      <c r="J300" s="207">
        <v>612891</v>
      </c>
      <c r="K300" s="207">
        <v>500</v>
      </c>
      <c r="L300" s="201">
        <v>390</v>
      </c>
      <c r="M300" s="127"/>
      <c r="N300" s="87">
        <v>0.2</v>
      </c>
      <c r="O300" s="97">
        <f t="shared" si="16"/>
        <v>0</v>
      </c>
      <c r="P300" s="297">
        <v>19</v>
      </c>
      <c r="Q300" s="286">
        <v>20</v>
      </c>
      <c r="R300" s="286">
        <v>106</v>
      </c>
      <c r="S300" s="286" t="s">
        <v>480</v>
      </c>
      <c r="T300" s="286" t="s">
        <v>499</v>
      </c>
      <c r="U300" s="293" t="s">
        <v>230</v>
      </c>
      <c r="V300" s="293" t="s">
        <v>231</v>
      </c>
      <c r="W300" s="286" t="s">
        <v>540</v>
      </c>
      <c r="X300" s="286" t="s">
        <v>642</v>
      </c>
    </row>
    <row r="301" spans="1:27" s="51" customFormat="1" ht="14.25" customHeight="1" x14ac:dyDescent="0.25">
      <c r="A301" s="174" t="s">
        <v>223</v>
      </c>
      <c r="B301" s="303" t="s">
        <v>686</v>
      </c>
      <c r="C301" s="98" t="s">
        <v>388</v>
      </c>
      <c r="D301" s="101" t="s">
        <v>465</v>
      </c>
      <c r="E301" s="185" t="s">
        <v>241</v>
      </c>
      <c r="F301" s="185"/>
      <c r="G301" s="183"/>
      <c r="H301" s="209"/>
      <c r="I301" s="183"/>
      <c r="J301" s="183"/>
      <c r="K301" s="183"/>
      <c r="L301" s="187"/>
      <c r="M301" s="70"/>
      <c r="N301" s="87">
        <v>0.2</v>
      </c>
      <c r="O301" s="76" t="str">
        <f t="shared" si="16"/>
        <v/>
      </c>
    </row>
    <row r="302" spans="1:27" s="51" customFormat="1" ht="14.25" customHeight="1" x14ac:dyDescent="0.25">
      <c r="A302" s="174" t="s">
        <v>500</v>
      </c>
      <c r="B302" s="304" t="s">
        <v>686</v>
      </c>
      <c r="C302" s="103" t="s">
        <v>396</v>
      </c>
      <c r="D302" s="34" t="s">
        <v>451</v>
      </c>
      <c r="E302" s="195" t="s">
        <v>371</v>
      </c>
      <c r="F302" s="32"/>
      <c r="G302" s="32"/>
      <c r="H302" s="197"/>
      <c r="I302" s="32"/>
      <c r="J302" s="32"/>
      <c r="K302" s="32"/>
      <c r="L302" s="33"/>
      <c r="M302" s="34"/>
      <c r="N302" s="87">
        <v>0.2</v>
      </c>
      <c r="O302" s="83" t="str">
        <f t="shared" si="16"/>
        <v/>
      </c>
    </row>
    <row r="303" spans="1:27" s="51" customFormat="1" ht="14.25" customHeight="1" x14ac:dyDescent="0.25">
      <c r="A303" s="174" t="s">
        <v>224</v>
      </c>
      <c r="B303" s="304" t="s">
        <v>686</v>
      </c>
      <c r="C303" s="103" t="s">
        <v>397</v>
      </c>
      <c r="D303" s="31" t="s">
        <v>59</v>
      </c>
      <c r="E303" s="193" t="s">
        <v>110</v>
      </c>
      <c r="F303" s="31" t="s">
        <v>31</v>
      </c>
      <c r="G303" s="31" t="s">
        <v>61</v>
      </c>
      <c r="H303" s="147" t="s">
        <v>23</v>
      </c>
      <c r="I303" s="31"/>
      <c r="J303" s="31">
        <v>300436</v>
      </c>
      <c r="K303" s="32">
        <v>500</v>
      </c>
      <c r="L303" s="33">
        <v>348</v>
      </c>
      <c r="M303" s="34"/>
      <c r="N303" s="87">
        <v>0.2</v>
      </c>
      <c r="O303" s="83">
        <f t="shared" si="16"/>
        <v>0</v>
      </c>
      <c r="P303" s="294">
        <v>27</v>
      </c>
      <c r="Q303" s="288">
        <v>28</v>
      </c>
      <c r="R303" s="294">
        <v>41</v>
      </c>
      <c r="S303" s="305">
        <v>163</v>
      </c>
      <c r="T303" s="285">
        <v>194</v>
      </c>
      <c r="U303" s="301">
        <v>235</v>
      </c>
      <c r="V303" s="288" t="s">
        <v>129</v>
      </c>
      <c r="W303" s="288" t="s">
        <v>224</v>
      </c>
      <c r="X303" s="285" t="s">
        <v>555</v>
      </c>
      <c r="Y303" s="295" t="s">
        <v>206</v>
      </c>
      <c r="Z303" s="285" t="s">
        <v>215</v>
      </c>
      <c r="AA303" s="288" t="s">
        <v>646</v>
      </c>
    </row>
    <row r="304" spans="1:27" s="51" customFormat="1" ht="14.25" customHeight="1" x14ac:dyDescent="0.25">
      <c r="A304" s="174" t="s">
        <v>225</v>
      </c>
      <c r="B304" s="304" t="s">
        <v>686</v>
      </c>
      <c r="C304" s="103" t="s">
        <v>398</v>
      </c>
      <c r="D304" s="193" t="s">
        <v>130</v>
      </c>
      <c r="E304" s="193" t="s">
        <v>87</v>
      </c>
      <c r="F304" s="31" t="s">
        <v>31</v>
      </c>
      <c r="G304" s="31" t="s">
        <v>467</v>
      </c>
      <c r="H304" s="147" t="s">
        <v>23</v>
      </c>
      <c r="I304" s="31"/>
      <c r="J304" s="32">
        <v>369324</v>
      </c>
      <c r="K304" s="32">
        <v>250</v>
      </c>
      <c r="L304" s="33">
        <v>331</v>
      </c>
      <c r="M304" s="34"/>
      <c r="N304" s="87">
        <v>0.2</v>
      </c>
      <c r="O304" s="83">
        <f t="shared" si="16"/>
        <v>0</v>
      </c>
      <c r="P304" s="288" t="s">
        <v>132</v>
      </c>
      <c r="Q304" s="288" t="s">
        <v>225</v>
      </c>
      <c r="R304" s="288" t="s">
        <v>260</v>
      </c>
    </row>
    <row r="305" spans="1:25" s="51" customFormat="1" ht="14.25" customHeight="1" x14ac:dyDescent="0.25">
      <c r="A305" s="174" t="s">
        <v>227</v>
      </c>
      <c r="B305" s="304" t="s">
        <v>686</v>
      </c>
      <c r="C305" s="103" t="s">
        <v>401</v>
      </c>
      <c r="D305" s="193" t="s">
        <v>134</v>
      </c>
      <c r="E305" s="193" t="s">
        <v>133</v>
      </c>
      <c r="F305" s="32" t="s">
        <v>44</v>
      </c>
      <c r="G305" s="31">
        <v>741182</v>
      </c>
      <c r="H305" s="147" t="s">
        <v>23</v>
      </c>
      <c r="I305" s="31"/>
      <c r="J305" s="31">
        <v>373746</v>
      </c>
      <c r="K305" s="32">
        <v>500</v>
      </c>
      <c r="L305" s="33">
        <v>338</v>
      </c>
      <c r="M305" s="34"/>
      <c r="N305" s="87">
        <v>0.2</v>
      </c>
      <c r="O305" s="83">
        <f t="shared" si="16"/>
        <v>0</v>
      </c>
      <c r="P305" s="294">
        <v>35</v>
      </c>
      <c r="Q305" s="288" t="s">
        <v>135</v>
      </c>
      <c r="R305" s="288" t="s">
        <v>227</v>
      </c>
      <c r="S305" s="288" t="s">
        <v>261</v>
      </c>
    </row>
    <row r="306" spans="1:25" s="51" customFormat="1" ht="14.25" customHeight="1" x14ac:dyDescent="0.25">
      <c r="A306" s="174" t="s">
        <v>501</v>
      </c>
      <c r="B306" s="304" t="s">
        <v>686</v>
      </c>
      <c r="C306" s="46" t="s">
        <v>402</v>
      </c>
      <c r="D306" s="31" t="s">
        <v>136</v>
      </c>
      <c r="E306" s="193" t="s">
        <v>57</v>
      </c>
      <c r="F306" s="31" t="s">
        <v>31</v>
      </c>
      <c r="G306" s="31" t="s">
        <v>137</v>
      </c>
      <c r="H306" s="66" t="s">
        <v>468</v>
      </c>
      <c r="I306" s="31"/>
      <c r="J306" s="195">
        <v>744396</v>
      </c>
      <c r="K306" s="32">
        <v>250</v>
      </c>
      <c r="L306" s="33">
        <v>504</v>
      </c>
      <c r="M306" s="34"/>
      <c r="N306" s="87">
        <v>0.2</v>
      </c>
      <c r="O306" s="83">
        <f t="shared" si="16"/>
        <v>0</v>
      </c>
      <c r="P306" s="288" t="s">
        <v>482</v>
      </c>
      <c r="Q306" s="288" t="s">
        <v>501</v>
      </c>
      <c r="R306" s="288" t="s">
        <v>262</v>
      </c>
    </row>
    <row r="307" spans="1:25" s="51" customFormat="1" ht="14.25" customHeight="1" x14ac:dyDescent="0.25">
      <c r="A307" s="174" t="s">
        <v>228</v>
      </c>
      <c r="B307" s="304" t="s">
        <v>686</v>
      </c>
      <c r="C307" s="103" t="s">
        <v>404</v>
      </c>
      <c r="D307" s="31" t="s">
        <v>45</v>
      </c>
      <c r="E307" s="193" t="s">
        <v>39</v>
      </c>
      <c r="F307" s="31" t="s">
        <v>31</v>
      </c>
      <c r="G307" s="31" t="s">
        <v>442</v>
      </c>
      <c r="H307" s="147" t="s">
        <v>23</v>
      </c>
      <c r="I307" s="31"/>
      <c r="J307" s="195">
        <v>344756</v>
      </c>
      <c r="K307" s="32">
        <v>500</v>
      </c>
      <c r="L307" s="33">
        <v>335</v>
      </c>
      <c r="M307" s="34"/>
      <c r="N307" s="87">
        <v>0.2</v>
      </c>
      <c r="O307" s="83">
        <f t="shared" si="16"/>
        <v>0</v>
      </c>
      <c r="P307" s="300">
        <v>85</v>
      </c>
      <c r="Q307" s="288" t="s">
        <v>228</v>
      </c>
    </row>
    <row r="308" spans="1:25" s="51" customFormat="1" ht="15" customHeight="1" thickBot="1" x14ac:dyDescent="0.3">
      <c r="A308" s="174" t="s">
        <v>502</v>
      </c>
      <c r="B308" s="320" t="s">
        <v>686</v>
      </c>
      <c r="C308" s="148" t="s">
        <v>406</v>
      </c>
      <c r="D308" s="204" t="s">
        <v>72</v>
      </c>
      <c r="E308" s="204" t="s">
        <v>48</v>
      </c>
      <c r="F308" s="205" t="s">
        <v>44</v>
      </c>
      <c r="G308" s="205" t="s">
        <v>73</v>
      </c>
      <c r="H308" s="206" t="s">
        <v>468</v>
      </c>
      <c r="I308" s="205"/>
      <c r="J308" s="207">
        <v>743010</v>
      </c>
      <c r="K308" s="207">
        <v>250</v>
      </c>
      <c r="L308" s="201">
        <v>504</v>
      </c>
      <c r="M308" s="127"/>
      <c r="N308" s="87">
        <v>0.2</v>
      </c>
      <c r="O308" s="97">
        <f t="shared" si="16"/>
        <v>0</v>
      </c>
      <c r="P308" s="293" t="s">
        <v>483</v>
      </c>
      <c r="Q308" s="288" t="s">
        <v>502</v>
      </c>
      <c r="R308" s="286" t="s">
        <v>252</v>
      </c>
      <c r="S308" s="288" t="s">
        <v>266</v>
      </c>
      <c r="T308" s="288" t="s">
        <v>655</v>
      </c>
    </row>
    <row r="309" spans="1:25" s="51" customFormat="1" ht="14.25" customHeight="1" x14ac:dyDescent="0.25">
      <c r="A309" s="174" t="s">
        <v>229</v>
      </c>
      <c r="B309" s="321" t="s">
        <v>687</v>
      </c>
      <c r="C309" s="109" t="s">
        <v>408</v>
      </c>
      <c r="D309" s="101" t="s">
        <v>465</v>
      </c>
      <c r="E309" s="189" t="s">
        <v>64</v>
      </c>
      <c r="F309" s="190"/>
      <c r="G309" s="190"/>
      <c r="H309" s="223"/>
      <c r="I309" s="190"/>
      <c r="J309" s="190"/>
      <c r="K309" s="188"/>
      <c r="L309" s="187"/>
      <c r="M309" s="42"/>
      <c r="N309" s="87">
        <v>0.2</v>
      </c>
      <c r="O309" s="83" t="str">
        <f t="shared" si="16"/>
        <v/>
      </c>
    </row>
    <row r="310" spans="1:25" s="51" customFormat="1" ht="14.25" customHeight="1" x14ac:dyDescent="0.25">
      <c r="A310" s="174" t="s">
        <v>503</v>
      </c>
      <c r="B310" s="61" t="s">
        <v>687</v>
      </c>
      <c r="C310" s="47" t="s">
        <v>410</v>
      </c>
      <c r="D310" s="31" t="s">
        <v>142</v>
      </c>
      <c r="E310" s="193" t="s">
        <v>485</v>
      </c>
      <c r="F310" s="31" t="s">
        <v>96</v>
      </c>
      <c r="G310" s="31" t="s">
        <v>470</v>
      </c>
      <c r="H310" s="222" t="s">
        <v>375</v>
      </c>
      <c r="I310" s="31"/>
      <c r="J310" s="31">
        <v>756539</v>
      </c>
      <c r="K310" s="32">
        <v>250</v>
      </c>
      <c r="L310" s="33">
        <v>413</v>
      </c>
      <c r="M310" s="34"/>
      <c r="N310" s="87">
        <v>0.2</v>
      </c>
      <c r="O310" s="83">
        <f t="shared" si="16"/>
        <v>0</v>
      </c>
      <c r="P310" s="293" t="s">
        <v>484</v>
      </c>
      <c r="Q310" s="293" t="s">
        <v>503</v>
      </c>
    </row>
    <row r="311" spans="1:25" s="51" customFormat="1" ht="14.25" customHeight="1" x14ac:dyDescent="0.25">
      <c r="A311" s="174" t="s">
        <v>230</v>
      </c>
      <c r="B311" s="61" t="s">
        <v>687</v>
      </c>
      <c r="C311" s="47" t="s">
        <v>417</v>
      </c>
      <c r="D311" s="31" t="s">
        <v>68</v>
      </c>
      <c r="E311" s="193" t="s">
        <v>293</v>
      </c>
      <c r="F311" s="31" t="s">
        <v>218</v>
      </c>
      <c r="G311" s="31" t="s">
        <v>77</v>
      </c>
      <c r="H311" s="222" t="s">
        <v>382</v>
      </c>
      <c r="I311" s="31"/>
      <c r="J311" s="31">
        <v>624294</v>
      </c>
      <c r="K311" s="32">
        <v>500</v>
      </c>
      <c r="L311" s="33">
        <v>500</v>
      </c>
      <c r="M311" s="34"/>
      <c r="N311" s="87">
        <v>0.2</v>
      </c>
      <c r="O311" s="83">
        <f t="shared" si="16"/>
        <v>0</v>
      </c>
      <c r="P311" s="297">
        <v>19</v>
      </c>
      <c r="Q311" s="286">
        <v>20</v>
      </c>
      <c r="R311" s="286">
        <v>106</v>
      </c>
      <c r="S311" s="286" t="s">
        <v>480</v>
      </c>
      <c r="T311" s="286" t="s">
        <v>499</v>
      </c>
      <c r="U311" s="293" t="s">
        <v>230</v>
      </c>
      <c r="V311" s="293" t="s">
        <v>231</v>
      </c>
      <c r="W311" s="286" t="s">
        <v>540</v>
      </c>
      <c r="X311" s="286" t="s">
        <v>642</v>
      </c>
    </row>
    <row r="312" spans="1:25" s="51" customFormat="1" ht="14.25" customHeight="1" x14ac:dyDescent="0.25">
      <c r="A312" s="174" t="s">
        <v>231</v>
      </c>
      <c r="B312" s="61" t="s">
        <v>687</v>
      </c>
      <c r="C312" s="47" t="s">
        <v>417</v>
      </c>
      <c r="D312" s="31" t="s">
        <v>68</v>
      </c>
      <c r="E312" s="193" t="s">
        <v>293</v>
      </c>
      <c r="F312" s="31" t="s">
        <v>218</v>
      </c>
      <c r="G312" s="31" t="s">
        <v>77</v>
      </c>
      <c r="H312" s="222" t="s">
        <v>382</v>
      </c>
      <c r="I312" s="31"/>
      <c r="J312" s="31">
        <v>624294</v>
      </c>
      <c r="K312" s="32">
        <v>500</v>
      </c>
      <c r="L312" s="33">
        <v>500</v>
      </c>
      <c r="M312" s="34"/>
      <c r="N312" s="87">
        <v>0.2</v>
      </c>
      <c r="O312" s="83">
        <f t="shared" si="16"/>
        <v>0</v>
      </c>
      <c r="P312" s="297">
        <v>19</v>
      </c>
      <c r="Q312" s="286">
        <v>20</v>
      </c>
      <c r="R312" s="286">
        <v>106</v>
      </c>
      <c r="S312" s="286" t="s">
        <v>480</v>
      </c>
      <c r="T312" s="286" t="s">
        <v>499</v>
      </c>
      <c r="U312" s="293" t="s">
        <v>230</v>
      </c>
      <c r="V312" s="293" t="s">
        <v>231</v>
      </c>
      <c r="W312" s="286" t="s">
        <v>540</v>
      </c>
      <c r="X312" s="286" t="s">
        <v>642</v>
      </c>
    </row>
    <row r="313" spans="1:25" s="51" customFormat="1" ht="14.25" customHeight="1" x14ac:dyDescent="0.25">
      <c r="A313" s="174" t="s">
        <v>504</v>
      </c>
      <c r="B313" s="61" t="s">
        <v>687</v>
      </c>
      <c r="C313" s="47" t="s">
        <v>421</v>
      </c>
      <c r="D313" s="31"/>
      <c r="E313" s="193" t="s">
        <v>469</v>
      </c>
      <c r="F313" s="31"/>
      <c r="G313" s="31"/>
      <c r="H313" s="222"/>
      <c r="I313" s="31"/>
      <c r="J313" s="31"/>
      <c r="K313" s="32"/>
      <c r="L313" s="33"/>
      <c r="M313" s="34"/>
      <c r="N313" s="87">
        <v>0.2</v>
      </c>
      <c r="O313" s="83" t="str">
        <f t="shared" si="16"/>
        <v/>
      </c>
    </row>
    <row r="314" spans="1:25" s="51" customFormat="1" ht="14.25" customHeight="1" x14ac:dyDescent="0.25">
      <c r="A314" s="174" t="s">
        <v>232</v>
      </c>
      <c r="B314" s="61" t="s">
        <v>687</v>
      </c>
      <c r="C314" s="47" t="s">
        <v>423</v>
      </c>
      <c r="D314" s="31"/>
      <c r="E314" s="193" t="s">
        <v>488</v>
      </c>
      <c r="F314" s="31"/>
      <c r="G314" s="31"/>
      <c r="H314" s="222"/>
      <c r="I314" s="31"/>
      <c r="J314" s="31"/>
      <c r="K314" s="32"/>
      <c r="L314" s="33"/>
      <c r="M314" s="34"/>
      <c r="N314" s="87">
        <v>0.2</v>
      </c>
      <c r="O314" s="83" t="str">
        <f t="shared" si="16"/>
        <v/>
      </c>
    </row>
    <row r="315" spans="1:25" s="51" customFormat="1" ht="14.25" customHeight="1" x14ac:dyDescent="0.25">
      <c r="A315" s="174" t="s">
        <v>505</v>
      </c>
      <c r="B315" s="61" t="s">
        <v>687</v>
      </c>
      <c r="C315" s="47" t="s">
        <v>424</v>
      </c>
      <c r="D315" s="31" t="s">
        <v>68</v>
      </c>
      <c r="E315" s="193" t="s">
        <v>495</v>
      </c>
      <c r="F315" s="31" t="s">
        <v>31</v>
      </c>
      <c r="G315" s="31" t="s">
        <v>70</v>
      </c>
      <c r="H315" s="222" t="s">
        <v>468</v>
      </c>
      <c r="I315" s="31"/>
      <c r="J315" s="31">
        <v>757730</v>
      </c>
      <c r="K315" s="32">
        <v>250</v>
      </c>
      <c r="L315" s="33">
        <v>373</v>
      </c>
      <c r="M315" s="34"/>
      <c r="N315" s="87">
        <v>0.2</v>
      </c>
      <c r="O315" s="83">
        <f t="shared" si="16"/>
        <v>0</v>
      </c>
      <c r="P315" s="305">
        <v>55</v>
      </c>
      <c r="Q315" s="293">
        <v>160</v>
      </c>
      <c r="R315" s="305">
        <v>161</v>
      </c>
      <c r="S315" s="293" t="s">
        <v>149</v>
      </c>
      <c r="T315" s="293" t="s">
        <v>505</v>
      </c>
      <c r="U315" s="293" t="s">
        <v>271</v>
      </c>
      <c r="V315" s="286" t="s">
        <v>638</v>
      </c>
    </row>
    <row r="316" spans="1:25" s="51" customFormat="1" ht="15" customHeight="1" thickBot="1" x14ac:dyDescent="0.3">
      <c r="A316" s="174" t="s">
        <v>234</v>
      </c>
      <c r="B316" s="307" t="s">
        <v>687</v>
      </c>
      <c r="C316" s="111" t="s">
        <v>426</v>
      </c>
      <c r="D316" s="198" t="s">
        <v>146</v>
      </c>
      <c r="E316" s="198" t="s">
        <v>496</v>
      </c>
      <c r="F316" s="199" t="s">
        <v>31</v>
      </c>
      <c r="G316" s="199" t="s">
        <v>148</v>
      </c>
      <c r="H316" s="200" t="s">
        <v>375</v>
      </c>
      <c r="I316" s="199"/>
      <c r="J316" s="30">
        <v>568750</v>
      </c>
      <c r="K316" s="30">
        <v>250</v>
      </c>
      <c r="L316" s="208">
        <v>336</v>
      </c>
      <c r="M316" s="37"/>
      <c r="N316" s="87">
        <v>0.2</v>
      </c>
      <c r="O316" s="91">
        <f t="shared" si="16"/>
        <v>0</v>
      </c>
      <c r="P316" s="293">
        <v>62</v>
      </c>
      <c r="Q316" s="305">
        <v>63</v>
      </c>
      <c r="R316" s="293">
        <v>64</v>
      </c>
      <c r="S316" s="305">
        <v>65</v>
      </c>
      <c r="T316" s="293">
        <v>166</v>
      </c>
      <c r="U316" s="305">
        <v>167</v>
      </c>
      <c r="V316" s="293" t="s">
        <v>490</v>
      </c>
      <c r="W316" s="293" t="s">
        <v>234</v>
      </c>
      <c r="X316" s="293" t="s">
        <v>275</v>
      </c>
      <c r="Y316" s="293" t="s">
        <v>663</v>
      </c>
    </row>
    <row r="317" spans="1:25" s="51" customFormat="1" ht="14.25" customHeight="1" x14ac:dyDescent="0.25">
      <c r="A317" s="174" t="s">
        <v>506</v>
      </c>
      <c r="B317" s="308" t="s">
        <v>688</v>
      </c>
      <c r="C317" s="142" t="s">
        <v>427</v>
      </c>
      <c r="D317" s="99" t="s">
        <v>465</v>
      </c>
      <c r="E317" s="184" t="s">
        <v>53</v>
      </c>
      <c r="F317" s="185"/>
      <c r="G317" s="185"/>
      <c r="H317" s="221"/>
      <c r="I317" s="185"/>
      <c r="J317" s="185"/>
      <c r="K317" s="183"/>
      <c r="L317" s="192"/>
      <c r="M317" s="70"/>
      <c r="N317" s="87">
        <v>0.2</v>
      </c>
      <c r="O317" s="76" t="str">
        <f t="shared" si="16"/>
        <v/>
      </c>
    </row>
    <row r="318" spans="1:25" s="51" customFormat="1" ht="14.25" customHeight="1" x14ac:dyDescent="0.25">
      <c r="A318" s="174" t="s">
        <v>507</v>
      </c>
      <c r="B318" s="309" t="s">
        <v>688</v>
      </c>
      <c r="C318" s="49" t="s">
        <v>430</v>
      </c>
      <c r="D318" s="190" t="s">
        <v>151</v>
      </c>
      <c r="E318" s="193" t="s">
        <v>150</v>
      </c>
      <c r="F318" s="31" t="s">
        <v>31</v>
      </c>
      <c r="G318" s="226" t="s">
        <v>290</v>
      </c>
      <c r="H318" s="147" t="s">
        <v>23</v>
      </c>
      <c r="I318" s="31"/>
      <c r="J318" s="31">
        <v>393318</v>
      </c>
      <c r="K318" s="32">
        <v>500</v>
      </c>
      <c r="L318" s="33">
        <v>300</v>
      </c>
      <c r="M318" s="34"/>
      <c r="N318" s="87">
        <v>0.2</v>
      </c>
      <c r="O318" s="83">
        <f t="shared" si="16"/>
        <v>0</v>
      </c>
      <c r="P318" s="295" t="s">
        <v>492</v>
      </c>
      <c r="Q318" s="295" t="s">
        <v>507</v>
      </c>
      <c r="R318" s="288" t="s">
        <v>263</v>
      </c>
      <c r="S318" s="295" t="s">
        <v>278</v>
      </c>
    </row>
    <row r="319" spans="1:25" s="51" customFormat="1" ht="14.25" customHeight="1" x14ac:dyDescent="0.25">
      <c r="A319" s="174" t="s">
        <v>508</v>
      </c>
      <c r="B319" s="309" t="s">
        <v>688</v>
      </c>
      <c r="C319" s="49" t="s">
        <v>431</v>
      </c>
      <c r="D319" s="190"/>
      <c r="E319" s="193" t="s">
        <v>160</v>
      </c>
      <c r="F319" s="31"/>
      <c r="G319" s="31"/>
      <c r="H319" s="194"/>
      <c r="I319" s="31"/>
      <c r="J319" s="31"/>
      <c r="K319" s="32"/>
      <c r="L319" s="33"/>
      <c r="M319" s="34"/>
      <c r="N319" s="87">
        <v>0.2</v>
      </c>
      <c r="O319" s="83" t="str">
        <f t="shared" si="16"/>
        <v/>
      </c>
    </row>
    <row r="320" spans="1:25" s="51" customFormat="1" ht="14.25" customHeight="1" x14ac:dyDescent="0.25">
      <c r="A320" s="174" t="s">
        <v>509</v>
      </c>
      <c r="B320" s="309" t="s">
        <v>688</v>
      </c>
      <c r="C320" s="113" t="s">
        <v>433</v>
      </c>
      <c r="D320" s="190" t="s">
        <v>458</v>
      </c>
      <c r="E320" s="193" t="s">
        <v>434</v>
      </c>
      <c r="F320" s="31"/>
      <c r="G320" s="31"/>
      <c r="H320" s="194"/>
      <c r="I320" s="31"/>
      <c r="J320" s="31"/>
      <c r="K320" s="32"/>
      <c r="L320" s="33"/>
      <c r="M320" s="34"/>
      <c r="N320" s="87">
        <v>0.2</v>
      </c>
      <c r="O320" s="83" t="str">
        <f t="shared" si="16"/>
        <v/>
      </c>
    </row>
    <row r="321" spans="1:22" s="51" customFormat="1" ht="14.25" customHeight="1" x14ac:dyDescent="0.25">
      <c r="A321" s="174" t="s">
        <v>510</v>
      </c>
      <c r="B321" s="309" t="s">
        <v>688</v>
      </c>
      <c r="C321" s="113" t="s">
        <v>471</v>
      </c>
      <c r="D321" s="31"/>
      <c r="E321" s="31" t="s">
        <v>472</v>
      </c>
      <c r="F321" s="32"/>
      <c r="G321" s="31"/>
      <c r="H321" s="66"/>
      <c r="I321" s="31"/>
      <c r="J321" s="31"/>
      <c r="K321" s="32"/>
      <c r="L321" s="33"/>
      <c r="M321" s="34"/>
      <c r="N321" s="87">
        <v>0.2</v>
      </c>
      <c r="O321" s="83" t="str">
        <f t="shared" si="16"/>
        <v/>
      </c>
    </row>
    <row r="322" spans="1:22" s="51" customFormat="1" ht="14.25" customHeight="1" x14ac:dyDescent="0.25">
      <c r="A322" s="174" t="s">
        <v>235</v>
      </c>
      <c r="B322" s="309" t="s">
        <v>688</v>
      </c>
      <c r="C322" s="49" t="s">
        <v>435</v>
      </c>
      <c r="D322" s="227" t="s">
        <v>121</v>
      </c>
      <c r="E322" s="228" t="s">
        <v>30</v>
      </c>
      <c r="F322" s="31" t="s">
        <v>236</v>
      </c>
      <c r="G322" s="32" t="s">
        <v>122</v>
      </c>
      <c r="H322" s="147" t="s">
        <v>23</v>
      </c>
      <c r="I322" s="32"/>
      <c r="J322" s="32">
        <v>341212</v>
      </c>
      <c r="K322" s="32">
        <v>500</v>
      </c>
      <c r="L322" s="33">
        <v>306</v>
      </c>
      <c r="M322" s="34"/>
      <c r="N322" s="87">
        <v>0.2</v>
      </c>
      <c r="O322" s="83">
        <f t="shared" si="16"/>
        <v>0</v>
      </c>
      <c r="P322" s="286">
        <v>12</v>
      </c>
      <c r="Q322" s="286">
        <v>122</v>
      </c>
      <c r="R322" s="286">
        <v>124</v>
      </c>
      <c r="S322" s="301">
        <v>171</v>
      </c>
      <c r="T322" s="285" t="s">
        <v>493</v>
      </c>
      <c r="U322" s="295" t="s">
        <v>235</v>
      </c>
    </row>
    <row r="323" spans="1:22" s="51" customFormat="1" ht="15.75" customHeight="1" thickBot="1" x14ac:dyDescent="0.3">
      <c r="A323" s="174" t="s">
        <v>237</v>
      </c>
      <c r="B323" s="317" t="s">
        <v>688</v>
      </c>
      <c r="C323" s="139" t="s">
        <v>473</v>
      </c>
      <c r="D323" s="207"/>
      <c r="E323" s="230" t="s">
        <v>474</v>
      </c>
      <c r="F323" s="207"/>
      <c r="G323" s="207"/>
      <c r="H323" s="206"/>
      <c r="I323" s="207"/>
      <c r="J323" s="207"/>
      <c r="K323" s="207"/>
      <c r="L323" s="208"/>
      <c r="M323" s="127"/>
      <c r="N323" s="87">
        <v>0.2</v>
      </c>
      <c r="O323" s="129" t="str">
        <f t="shared" ref="O323:O386" si="17">IF(K323="","",(L323/K323)*M323*(1-N323))</f>
        <v/>
      </c>
    </row>
    <row r="324" spans="1:22" s="51" customFormat="1" ht="14.25" customHeight="1" x14ac:dyDescent="0.25">
      <c r="A324" s="174" t="s">
        <v>238</v>
      </c>
      <c r="B324" s="311" t="s">
        <v>689</v>
      </c>
      <c r="C324" s="149" t="s">
        <v>464</v>
      </c>
      <c r="D324" s="70" t="s">
        <v>465</v>
      </c>
      <c r="E324" s="184" t="s">
        <v>84</v>
      </c>
      <c r="F324" s="185"/>
      <c r="G324" s="183"/>
      <c r="H324" s="209"/>
      <c r="I324" s="183"/>
      <c r="J324" s="183"/>
      <c r="K324" s="183"/>
      <c r="L324" s="187"/>
      <c r="M324" s="70"/>
      <c r="N324" s="87">
        <v>0.2</v>
      </c>
      <c r="O324" s="76" t="str">
        <f t="shared" si="17"/>
        <v/>
      </c>
    </row>
    <row r="325" spans="1:22" s="51" customFormat="1" ht="14.25" customHeight="1" x14ac:dyDescent="0.25">
      <c r="A325" s="174" t="s">
        <v>239</v>
      </c>
      <c r="B325" s="326" t="s">
        <v>689</v>
      </c>
      <c r="C325" s="55" t="s">
        <v>475</v>
      </c>
      <c r="D325" s="231" t="s">
        <v>457</v>
      </c>
      <c r="E325" s="231" t="s">
        <v>103</v>
      </c>
      <c r="F325" s="32" t="s">
        <v>26</v>
      </c>
      <c r="G325" s="32" t="s">
        <v>327</v>
      </c>
      <c r="H325" s="147" t="s">
        <v>23</v>
      </c>
      <c r="I325" s="32"/>
      <c r="J325" s="32">
        <v>353218</v>
      </c>
      <c r="K325" s="32">
        <v>500</v>
      </c>
      <c r="L325" s="33">
        <v>259</v>
      </c>
      <c r="M325" s="34"/>
      <c r="N325" s="87">
        <v>0.2</v>
      </c>
      <c r="O325" s="83">
        <f t="shared" si="17"/>
        <v>0</v>
      </c>
      <c r="P325" s="300">
        <v>77</v>
      </c>
      <c r="Q325" s="285">
        <v>78</v>
      </c>
      <c r="R325" s="294">
        <v>133</v>
      </c>
      <c r="S325" s="300">
        <v>187</v>
      </c>
      <c r="T325" s="285" t="s">
        <v>239</v>
      </c>
      <c r="U325" s="285" t="s">
        <v>553</v>
      </c>
      <c r="V325" s="285" t="s">
        <v>673</v>
      </c>
    </row>
    <row r="326" spans="1:22" s="51" customFormat="1" ht="14.25" customHeight="1" x14ac:dyDescent="0.25">
      <c r="A326" s="174" t="s">
        <v>511</v>
      </c>
      <c r="B326" s="62" t="s">
        <v>689</v>
      </c>
      <c r="C326" s="118" t="s">
        <v>476</v>
      </c>
      <c r="D326" s="228"/>
      <c r="E326" s="228"/>
      <c r="F326" s="32"/>
      <c r="G326" s="32"/>
      <c r="H326" s="197"/>
      <c r="I326" s="32"/>
      <c r="J326" s="174"/>
      <c r="K326" s="32"/>
      <c r="L326" s="33"/>
      <c r="M326" s="34"/>
      <c r="N326" s="87">
        <v>0.2</v>
      </c>
      <c r="O326" s="83" t="str">
        <f t="shared" si="17"/>
        <v/>
      </c>
    </row>
    <row r="327" spans="1:22" s="51" customFormat="1" ht="14.25" customHeight="1" x14ac:dyDescent="0.25">
      <c r="A327" s="174" t="s">
        <v>512</v>
      </c>
      <c r="B327" s="62" t="s">
        <v>689</v>
      </c>
      <c r="C327" s="118" t="s">
        <v>439</v>
      </c>
      <c r="D327" s="252" t="s">
        <v>451</v>
      </c>
      <c r="E327" s="228" t="s">
        <v>352</v>
      </c>
      <c r="F327" s="32"/>
      <c r="G327" s="32"/>
      <c r="H327" s="197"/>
      <c r="I327" s="32"/>
      <c r="J327" s="32"/>
      <c r="K327" s="32"/>
      <c r="L327" s="33"/>
      <c r="M327" s="34"/>
      <c r="N327" s="87">
        <v>0.2</v>
      </c>
      <c r="O327" s="83" t="str">
        <f t="shared" si="17"/>
        <v/>
      </c>
    </row>
    <row r="328" spans="1:22" s="51" customFormat="1" ht="14.25" customHeight="1" x14ac:dyDescent="0.25">
      <c r="A328" s="174" t="s">
        <v>512</v>
      </c>
      <c r="B328" s="62" t="s">
        <v>689</v>
      </c>
      <c r="C328" s="55" t="s">
        <v>440</v>
      </c>
      <c r="D328" s="228" t="s">
        <v>477</v>
      </c>
      <c r="E328" s="228"/>
      <c r="F328" s="32"/>
      <c r="G328" s="32"/>
      <c r="H328" s="197"/>
      <c r="I328" s="32"/>
      <c r="J328" s="32"/>
      <c r="K328" s="32"/>
      <c r="L328" s="33"/>
      <c r="M328" s="34"/>
      <c r="N328" s="87">
        <v>0.2</v>
      </c>
      <c r="O328" s="83" t="str">
        <f t="shared" si="17"/>
        <v/>
      </c>
    </row>
    <row r="329" spans="1:22" s="51" customFormat="1" ht="14.25" customHeight="1" thickBot="1" x14ac:dyDescent="0.3">
      <c r="A329" s="174" t="s">
        <v>513</v>
      </c>
      <c r="B329" s="62" t="s">
        <v>689</v>
      </c>
      <c r="C329" s="145" t="s">
        <v>441</v>
      </c>
      <c r="D329" s="228" t="s">
        <v>106</v>
      </c>
      <c r="E329" s="228" t="s">
        <v>43</v>
      </c>
      <c r="F329" s="32" t="s">
        <v>218</v>
      </c>
      <c r="G329" s="32" t="s">
        <v>162</v>
      </c>
      <c r="H329" s="197" t="s">
        <v>413</v>
      </c>
      <c r="I329" s="32"/>
      <c r="J329" s="32">
        <v>624347</v>
      </c>
      <c r="K329" s="32">
        <v>250</v>
      </c>
      <c r="L329" s="33">
        <v>259</v>
      </c>
      <c r="M329" s="34"/>
      <c r="N329" s="87">
        <v>0.2</v>
      </c>
      <c r="O329" s="83">
        <f t="shared" si="17"/>
        <v>0</v>
      </c>
      <c r="P329" s="295">
        <v>72</v>
      </c>
      <c r="Q329" s="285">
        <v>88</v>
      </c>
      <c r="R329" s="285">
        <v>94</v>
      </c>
      <c r="S329" s="285" t="s">
        <v>513</v>
      </c>
      <c r="T329" s="285" t="s">
        <v>679</v>
      </c>
    </row>
    <row r="330" spans="1:22" s="51" customFormat="1" ht="15" customHeight="1" thickBot="1" x14ac:dyDescent="0.3">
      <c r="A330" s="174" t="s">
        <v>514</v>
      </c>
      <c r="B330" s="325" t="s">
        <v>689</v>
      </c>
      <c r="C330" s="145" t="s">
        <v>441</v>
      </c>
      <c r="D330" s="207"/>
      <c r="E330" s="207" t="s">
        <v>497</v>
      </c>
      <c r="F330" s="207"/>
      <c r="G330" s="207"/>
      <c r="H330" s="237"/>
      <c r="I330" s="207"/>
      <c r="J330" s="207"/>
      <c r="K330" s="205"/>
      <c r="L330" s="207"/>
      <c r="M330" s="173"/>
      <c r="N330" s="87">
        <v>0.2</v>
      </c>
      <c r="O330" s="91" t="str">
        <f t="shared" si="17"/>
        <v/>
      </c>
    </row>
    <row r="331" spans="1:22" s="51" customFormat="1" ht="15" customHeight="1" thickTop="1" x14ac:dyDescent="0.25">
      <c r="A331" s="175" t="s">
        <v>248</v>
      </c>
      <c r="B331" s="327" t="s">
        <v>690</v>
      </c>
      <c r="C331" s="150" t="s">
        <v>374</v>
      </c>
      <c r="D331" s="238" t="s">
        <v>286</v>
      </c>
      <c r="E331" s="239" t="s">
        <v>93</v>
      </c>
      <c r="F331" s="240" t="s">
        <v>364</v>
      </c>
      <c r="G331" s="238" t="s">
        <v>287</v>
      </c>
      <c r="H331" s="241" t="s">
        <v>375</v>
      </c>
      <c r="I331" s="238"/>
      <c r="J331" s="238">
        <v>565219</v>
      </c>
      <c r="K331" s="238">
        <v>250</v>
      </c>
      <c r="L331" s="33">
        <v>291</v>
      </c>
      <c r="M331" s="29"/>
      <c r="N331" s="87">
        <v>0.2</v>
      </c>
      <c r="O331" s="151">
        <f t="shared" si="17"/>
        <v>0</v>
      </c>
    </row>
    <row r="332" spans="1:22" s="51" customFormat="1" ht="15" customHeight="1" x14ac:dyDescent="0.25">
      <c r="A332" s="51" t="s">
        <v>249</v>
      </c>
      <c r="B332" s="299" t="s">
        <v>690</v>
      </c>
      <c r="C332" s="77" t="s">
        <v>376</v>
      </c>
      <c r="D332" s="30" t="s">
        <v>458</v>
      </c>
      <c r="E332" s="189" t="s">
        <v>479</v>
      </c>
      <c r="F332" s="190"/>
      <c r="G332" s="188"/>
      <c r="H332" s="191"/>
      <c r="I332" s="188"/>
      <c r="J332" s="188"/>
      <c r="K332" s="188"/>
      <c r="L332" s="33"/>
      <c r="M332" s="42"/>
      <c r="N332" s="87">
        <v>0.2</v>
      </c>
      <c r="O332" s="83" t="str">
        <f t="shared" si="17"/>
        <v/>
      </c>
    </row>
    <row r="333" spans="1:22" s="51" customFormat="1" ht="14.25" customHeight="1" x14ac:dyDescent="0.25">
      <c r="A333" s="175" t="s">
        <v>250</v>
      </c>
      <c r="B333" s="299" t="s">
        <v>690</v>
      </c>
      <c r="C333" s="44" t="s">
        <v>377</v>
      </c>
      <c r="D333" s="30" t="s">
        <v>142</v>
      </c>
      <c r="E333" s="193" t="s">
        <v>114</v>
      </c>
      <c r="F333" s="31" t="s">
        <v>218</v>
      </c>
      <c r="G333" s="32" t="s">
        <v>143</v>
      </c>
      <c r="H333" s="194" t="s">
        <v>468</v>
      </c>
      <c r="I333" s="32"/>
      <c r="J333" s="32">
        <v>741182</v>
      </c>
      <c r="K333" s="32">
        <v>250</v>
      </c>
      <c r="L333" s="33">
        <v>402</v>
      </c>
      <c r="M333" s="34"/>
      <c r="N333" s="87">
        <v>0.2</v>
      </c>
      <c r="O333" s="83">
        <f t="shared" si="17"/>
        <v>0</v>
      </c>
      <c r="P333" s="305">
        <v>59</v>
      </c>
      <c r="Q333" s="286" t="s">
        <v>250</v>
      </c>
      <c r="R333" s="293" t="s">
        <v>273</v>
      </c>
      <c r="S333" s="293" t="s">
        <v>661</v>
      </c>
    </row>
    <row r="334" spans="1:22" s="51" customFormat="1" ht="14.25" customHeight="1" x14ac:dyDescent="0.25">
      <c r="A334" s="51" t="s">
        <v>251</v>
      </c>
      <c r="B334" s="299" t="s">
        <v>690</v>
      </c>
      <c r="C334" s="44" t="s">
        <v>378</v>
      </c>
      <c r="D334" s="30" t="s">
        <v>118</v>
      </c>
      <c r="E334" s="193" t="s">
        <v>69</v>
      </c>
      <c r="F334" s="31" t="s">
        <v>31</v>
      </c>
      <c r="G334" s="32" t="s">
        <v>119</v>
      </c>
      <c r="H334" s="194" t="s">
        <v>468</v>
      </c>
      <c r="I334" s="32"/>
      <c r="J334" s="32">
        <v>748476</v>
      </c>
      <c r="K334" s="32">
        <v>250</v>
      </c>
      <c r="L334" s="33">
        <v>467</v>
      </c>
      <c r="M334" s="34"/>
      <c r="N334" s="87">
        <v>0.2</v>
      </c>
      <c r="O334" s="83">
        <f t="shared" si="17"/>
        <v>0</v>
      </c>
      <c r="P334" s="286">
        <v>110</v>
      </c>
      <c r="Q334" s="286" t="s">
        <v>478</v>
      </c>
      <c r="R334" s="286" t="s">
        <v>498</v>
      </c>
      <c r="S334" s="286" t="s">
        <v>251</v>
      </c>
    </row>
    <row r="335" spans="1:22" s="51" customFormat="1" ht="14.25" customHeight="1" x14ac:dyDescent="0.25">
      <c r="A335" s="175" t="s">
        <v>252</v>
      </c>
      <c r="B335" s="299" t="s">
        <v>690</v>
      </c>
      <c r="C335" s="77" t="s">
        <v>380</v>
      </c>
      <c r="D335" s="30" t="s">
        <v>72</v>
      </c>
      <c r="E335" s="193" t="s">
        <v>42</v>
      </c>
      <c r="F335" s="31" t="s">
        <v>226</v>
      </c>
      <c r="G335" s="32" t="s">
        <v>73</v>
      </c>
      <c r="H335" s="194" t="s">
        <v>468</v>
      </c>
      <c r="I335" s="32"/>
      <c r="J335" s="32">
        <v>751129</v>
      </c>
      <c r="K335" s="32">
        <v>250</v>
      </c>
      <c r="L335" s="33">
        <v>534</v>
      </c>
      <c r="M335" s="34"/>
      <c r="N335" s="87">
        <v>0.2</v>
      </c>
      <c r="O335" s="83">
        <f t="shared" si="17"/>
        <v>0</v>
      </c>
      <c r="P335" s="293" t="s">
        <v>483</v>
      </c>
      <c r="Q335" s="288" t="s">
        <v>502</v>
      </c>
      <c r="R335" s="286" t="s">
        <v>252</v>
      </c>
      <c r="S335" s="288" t="s">
        <v>266</v>
      </c>
      <c r="T335" s="288" t="s">
        <v>655</v>
      </c>
    </row>
    <row r="336" spans="1:22" s="51" customFormat="1" ht="14.25" customHeight="1" x14ac:dyDescent="0.25">
      <c r="A336" s="51" t="s">
        <v>253</v>
      </c>
      <c r="B336" s="328" t="s">
        <v>690</v>
      </c>
      <c r="C336" s="45" t="s">
        <v>381</v>
      </c>
      <c r="D336" s="32" t="s">
        <v>312</v>
      </c>
      <c r="E336" s="195" t="s">
        <v>36</v>
      </c>
      <c r="F336" s="32" t="s">
        <v>218</v>
      </c>
      <c r="G336" s="32" t="s">
        <v>313</v>
      </c>
      <c r="H336" s="194" t="s">
        <v>468</v>
      </c>
      <c r="I336" s="32"/>
      <c r="J336" s="32">
        <v>749993</v>
      </c>
      <c r="K336" s="32">
        <v>250</v>
      </c>
      <c r="L336" s="33">
        <v>491</v>
      </c>
      <c r="M336" s="34"/>
      <c r="N336" s="87">
        <v>0.2</v>
      </c>
      <c r="O336" s="83">
        <f t="shared" si="17"/>
        <v>0</v>
      </c>
    </row>
    <row r="337" spans="1:24" s="51" customFormat="1" ht="14.25" customHeight="1" x14ac:dyDescent="0.25">
      <c r="A337" s="175" t="s">
        <v>254</v>
      </c>
      <c r="B337" s="299" t="s">
        <v>690</v>
      </c>
      <c r="C337" s="45" t="s">
        <v>385</v>
      </c>
      <c r="D337" s="30" t="s">
        <v>124</v>
      </c>
      <c r="E337" s="212" t="s">
        <v>89</v>
      </c>
      <c r="F337" s="30" t="s">
        <v>31</v>
      </c>
      <c r="G337" s="30" t="s">
        <v>125</v>
      </c>
      <c r="H337" s="235" t="s">
        <v>375</v>
      </c>
      <c r="I337" s="30"/>
      <c r="J337" s="30">
        <v>612806</v>
      </c>
      <c r="K337" s="30">
        <v>500</v>
      </c>
      <c r="L337" s="201">
        <v>389</v>
      </c>
      <c r="M337" s="37"/>
      <c r="N337" s="87">
        <v>0.2</v>
      </c>
      <c r="O337" s="83">
        <f t="shared" si="17"/>
        <v>0</v>
      </c>
      <c r="P337" s="294">
        <v>25</v>
      </c>
      <c r="Q337" s="286" t="s">
        <v>126</v>
      </c>
      <c r="R337" s="286" t="s">
        <v>222</v>
      </c>
      <c r="S337" s="286" t="s">
        <v>254</v>
      </c>
    </row>
    <row r="338" spans="1:24" s="51" customFormat="1" ht="15" customHeight="1" thickBot="1" x14ac:dyDescent="0.3">
      <c r="A338" s="51" t="s">
        <v>255</v>
      </c>
      <c r="B338" s="302" t="s">
        <v>690</v>
      </c>
      <c r="C338" s="123" t="s">
        <v>387</v>
      </c>
      <c r="D338" s="204"/>
      <c r="E338" s="204" t="s">
        <v>80</v>
      </c>
      <c r="F338" s="205"/>
      <c r="G338" s="205"/>
      <c r="H338" s="206"/>
      <c r="I338" s="205"/>
      <c r="J338" s="207"/>
      <c r="K338" s="207"/>
      <c r="L338" s="201"/>
      <c r="M338" s="127"/>
      <c r="N338" s="87">
        <v>0.2</v>
      </c>
      <c r="O338" s="97" t="str">
        <f t="shared" si="17"/>
        <v/>
      </c>
    </row>
    <row r="339" spans="1:24" s="51" customFormat="1" ht="14.25" customHeight="1" x14ac:dyDescent="0.25">
      <c r="A339" s="175" t="s">
        <v>256</v>
      </c>
      <c r="B339" s="303" t="s">
        <v>686</v>
      </c>
      <c r="C339" s="98" t="s">
        <v>388</v>
      </c>
      <c r="D339" s="185" t="s">
        <v>240</v>
      </c>
      <c r="E339" s="185" t="s">
        <v>241</v>
      </c>
      <c r="F339" s="185" t="s">
        <v>218</v>
      </c>
      <c r="G339" s="183" t="s">
        <v>242</v>
      </c>
      <c r="H339" s="209" t="s">
        <v>375</v>
      </c>
      <c r="I339" s="183"/>
      <c r="J339" s="183">
        <v>565562</v>
      </c>
      <c r="K339" s="183">
        <v>500</v>
      </c>
      <c r="L339" s="187">
        <v>366</v>
      </c>
      <c r="M339" s="70"/>
      <c r="N339" s="87">
        <v>0.2</v>
      </c>
      <c r="O339" s="76">
        <f t="shared" si="17"/>
        <v>0</v>
      </c>
      <c r="P339" s="288">
        <v>22</v>
      </c>
      <c r="Q339" s="294">
        <v>23</v>
      </c>
      <c r="R339" s="288">
        <v>134</v>
      </c>
      <c r="S339" s="294">
        <v>135</v>
      </c>
      <c r="T339" s="288" t="s">
        <v>256</v>
      </c>
      <c r="U339" s="288" t="s">
        <v>650</v>
      </c>
    </row>
    <row r="340" spans="1:24" s="51" customFormat="1" ht="14.25" customHeight="1" x14ac:dyDescent="0.25">
      <c r="A340" s="51" t="s">
        <v>257</v>
      </c>
      <c r="B340" s="304" t="s">
        <v>686</v>
      </c>
      <c r="C340" s="103" t="s">
        <v>396</v>
      </c>
      <c r="D340" s="34" t="s">
        <v>451</v>
      </c>
      <c r="E340" s="195" t="s">
        <v>371</v>
      </c>
      <c r="F340" s="32"/>
      <c r="G340" s="32"/>
      <c r="H340" s="197"/>
      <c r="I340" s="32"/>
      <c r="J340" s="32"/>
      <c r="K340" s="32"/>
      <c r="L340" s="33"/>
      <c r="M340" s="34"/>
      <c r="N340" s="87">
        <v>0.2</v>
      </c>
      <c r="O340" s="83" t="str">
        <f t="shared" si="17"/>
        <v/>
      </c>
    </row>
    <row r="341" spans="1:24" s="51" customFormat="1" ht="14.25" customHeight="1" x14ac:dyDescent="0.25">
      <c r="A341" s="175" t="s">
        <v>258</v>
      </c>
      <c r="B341" s="304" t="s">
        <v>686</v>
      </c>
      <c r="C341" s="103" t="s">
        <v>397</v>
      </c>
      <c r="D341" s="31" t="s">
        <v>316</v>
      </c>
      <c r="E341" s="193" t="s">
        <v>110</v>
      </c>
      <c r="F341" s="31" t="s">
        <v>44</v>
      </c>
      <c r="G341" s="31" t="s">
        <v>315</v>
      </c>
      <c r="H341" s="147" t="s">
        <v>23</v>
      </c>
      <c r="I341" s="31"/>
      <c r="J341" s="31">
        <v>302332</v>
      </c>
      <c r="K341" s="32">
        <v>500</v>
      </c>
      <c r="L341" s="33">
        <v>435</v>
      </c>
      <c r="M341" s="34"/>
      <c r="N341" s="87">
        <v>0.2</v>
      </c>
      <c r="O341" s="83">
        <f t="shared" si="17"/>
        <v>0</v>
      </c>
      <c r="P341" s="288">
        <v>140</v>
      </c>
      <c r="Q341" s="288" t="s">
        <v>258</v>
      </c>
    </row>
    <row r="342" spans="1:24" s="51" customFormat="1" ht="14.25" customHeight="1" x14ac:dyDescent="0.25">
      <c r="A342" s="51" t="s">
        <v>259</v>
      </c>
      <c r="B342" s="304" t="s">
        <v>686</v>
      </c>
      <c r="C342" s="103" t="s">
        <v>397</v>
      </c>
      <c r="D342" s="31" t="s">
        <v>289</v>
      </c>
      <c r="E342" s="193" t="s">
        <v>110</v>
      </c>
      <c r="F342" s="31" t="s">
        <v>31</v>
      </c>
      <c r="G342" s="31" t="s">
        <v>112</v>
      </c>
      <c r="H342" s="147" t="s">
        <v>23</v>
      </c>
      <c r="I342" s="31"/>
      <c r="J342" s="31">
        <v>301038</v>
      </c>
      <c r="K342" s="32">
        <v>500</v>
      </c>
      <c r="L342" s="33">
        <v>418</v>
      </c>
      <c r="M342" s="34"/>
      <c r="N342" s="87">
        <v>0.2</v>
      </c>
      <c r="O342" s="83">
        <f t="shared" si="17"/>
        <v>0</v>
      </c>
      <c r="P342" s="297">
        <v>1</v>
      </c>
      <c r="Q342" s="286">
        <v>104</v>
      </c>
      <c r="R342" s="294">
        <v>155</v>
      </c>
      <c r="S342" s="288">
        <v>156</v>
      </c>
      <c r="T342" s="293" t="s">
        <v>138</v>
      </c>
      <c r="U342" s="288" t="s">
        <v>259</v>
      </c>
      <c r="V342" s="288" t="s">
        <v>264</v>
      </c>
      <c r="W342" s="288" t="s">
        <v>651</v>
      </c>
      <c r="X342" s="288" t="s">
        <v>654</v>
      </c>
    </row>
    <row r="343" spans="1:24" s="51" customFormat="1" ht="14.25" customHeight="1" x14ac:dyDescent="0.25">
      <c r="A343" s="175" t="s">
        <v>260</v>
      </c>
      <c r="B343" s="304" t="s">
        <v>686</v>
      </c>
      <c r="C343" s="103" t="s">
        <v>398</v>
      </c>
      <c r="D343" s="193" t="s">
        <v>130</v>
      </c>
      <c r="E343" s="193" t="s">
        <v>87</v>
      </c>
      <c r="F343" s="31" t="s">
        <v>31</v>
      </c>
      <c r="G343" s="31" t="s">
        <v>467</v>
      </c>
      <c r="H343" s="147" t="s">
        <v>23</v>
      </c>
      <c r="I343" s="31"/>
      <c r="J343" s="32">
        <v>369324</v>
      </c>
      <c r="K343" s="32">
        <v>250</v>
      </c>
      <c r="L343" s="33">
        <v>413</v>
      </c>
      <c r="M343" s="34"/>
      <c r="N343" s="87">
        <v>0.2</v>
      </c>
      <c r="O343" s="83">
        <f t="shared" si="17"/>
        <v>0</v>
      </c>
      <c r="P343" s="288" t="s">
        <v>132</v>
      </c>
      <c r="Q343" s="288" t="s">
        <v>225</v>
      </c>
      <c r="R343" s="288" t="s">
        <v>260</v>
      </c>
    </row>
    <row r="344" spans="1:24" s="51" customFormat="1" ht="14.25" customHeight="1" x14ac:dyDescent="0.25">
      <c r="A344" s="51" t="s">
        <v>261</v>
      </c>
      <c r="B344" s="304" t="s">
        <v>686</v>
      </c>
      <c r="C344" s="103" t="s">
        <v>401</v>
      </c>
      <c r="D344" s="193" t="s">
        <v>134</v>
      </c>
      <c r="E344" s="193" t="s">
        <v>133</v>
      </c>
      <c r="F344" s="32" t="s">
        <v>226</v>
      </c>
      <c r="G344" s="31">
        <v>741182</v>
      </c>
      <c r="H344" s="194" t="s">
        <v>445</v>
      </c>
      <c r="I344" s="31"/>
      <c r="J344" s="31">
        <v>747840</v>
      </c>
      <c r="K344" s="32">
        <v>250</v>
      </c>
      <c r="L344" s="33">
        <v>509</v>
      </c>
      <c r="M344" s="34"/>
      <c r="N344" s="87">
        <v>0.2</v>
      </c>
      <c r="O344" s="83">
        <f t="shared" si="17"/>
        <v>0</v>
      </c>
      <c r="P344" s="294">
        <v>35</v>
      </c>
      <c r="Q344" s="288" t="s">
        <v>135</v>
      </c>
      <c r="R344" s="288" t="s">
        <v>227</v>
      </c>
      <c r="S344" s="288" t="s">
        <v>261</v>
      </c>
    </row>
    <row r="345" spans="1:24" s="51" customFormat="1" ht="14.25" customHeight="1" x14ac:dyDescent="0.25">
      <c r="A345" s="175" t="s">
        <v>262</v>
      </c>
      <c r="B345" s="304" t="s">
        <v>686</v>
      </c>
      <c r="C345" s="46" t="s">
        <v>402</v>
      </c>
      <c r="D345" s="31" t="s">
        <v>136</v>
      </c>
      <c r="E345" s="193" t="s">
        <v>57</v>
      </c>
      <c r="F345" s="31" t="s">
        <v>31</v>
      </c>
      <c r="G345" s="31" t="s">
        <v>137</v>
      </c>
      <c r="H345" s="66" t="s">
        <v>28</v>
      </c>
      <c r="I345" s="31"/>
      <c r="J345" s="195">
        <v>744396</v>
      </c>
      <c r="K345" s="32">
        <v>250</v>
      </c>
      <c r="L345" s="33">
        <v>491</v>
      </c>
      <c r="M345" s="34"/>
      <c r="N345" s="87">
        <v>0.2</v>
      </c>
      <c r="O345" s="83">
        <f t="shared" si="17"/>
        <v>0</v>
      </c>
      <c r="P345" s="288" t="s">
        <v>482</v>
      </c>
      <c r="Q345" s="288" t="s">
        <v>501</v>
      </c>
      <c r="R345" s="288" t="s">
        <v>262</v>
      </c>
    </row>
    <row r="346" spans="1:24" s="51" customFormat="1" ht="14.25" customHeight="1" x14ac:dyDescent="0.25">
      <c r="A346" s="51" t="s">
        <v>263</v>
      </c>
      <c r="B346" s="304" t="s">
        <v>686</v>
      </c>
      <c r="C346" s="46" t="s">
        <v>402</v>
      </c>
      <c r="D346" s="31" t="s">
        <v>151</v>
      </c>
      <c r="E346" s="193" t="s">
        <v>57</v>
      </c>
      <c r="F346" s="31" t="s">
        <v>31</v>
      </c>
      <c r="G346" s="31" t="s">
        <v>290</v>
      </c>
      <c r="H346" s="147" t="s">
        <v>23</v>
      </c>
      <c r="I346" s="31"/>
      <c r="J346" s="195">
        <v>393328</v>
      </c>
      <c r="K346" s="32">
        <v>500</v>
      </c>
      <c r="L346" s="33">
        <v>348</v>
      </c>
      <c r="M346" s="34"/>
      <c r="N346" s="87">
        <v>0.2</v>
      </c>
      <c r="O346" s="83">
        <f t="shared" si="17"/>
        <v>0</v>
      </c>
      <c r="P346" s="295" t="s">
        <v>492</v>
      </c>
      <c r="Q346" s="295" t="s">
        <v>507</v>
      </c>
      <c r="R346" s="288" t="s">
        <v>263</v>
      </c>
      <c r="S346" s="295" t="s">
        <v>278</v>
      </c>
    </row>
    <row r="347" spans="1:24" s="51" customFormat="1" ht="14.25" customHeight="1" thickBot="1" x14ac:dyDescent="0.3">
      <c r="A347" s="175" t="s">
        <v>264</v>
      </c>
      <c r="B347" s="304" t="s">
        <v>686</v>
      </c>
      <c r="C347" s="103" t="s">
        <v>404</v>
      </c>
      <c r="D347" s="31" t="s">
        <v>45</v>
      </c>
      <c r="E347" s="193" t="s">
        <v>39</v>
      </c>
      <c r="F347" s="31" t="s">
        <v>218</v>
      </c>
      <c r="G347" s="31" t="s">
        <v>112</v>
      </c>
      <c r="H347" s="206" t="s">
        <v>468</v>
      </c>
      <c r="I347" s="31"/>
      <c r="J347" s="195">
        <v>747385</v>
      </c>
      <c r="K347" s="32">
        <v>250</v>
      </c>
      <c r="L347" s="33">
        <v>605</v>
      </c>
      <c r="M347" s="34"/>
      <c r="N347" s="87">
        <v>0.2</v>
      </c>
      <c r="O347" s="83">
        <f t="shared" si="17"/>
        <v>0</v>
      </c>
      <c r="P347" s="297">
        <v>1</v>
      </c>
      <c r="Q347" s="286">
        <v>104</v>
      </c>
      <c r="R347" s="294">
        <v>155</v>
      </c>
      <c r="S347" s="288">
        <v>156</v>
      </c>
      <c r="T347" s="293" t="s">
        <v>138</v>
      </c>
      <c r="U347" s="288" t="s">
        <v>259</v>
      </c>
      <c r="V347" s="288" t="s">
        <v>264</v>
      </c>
      <c r="W347" s="288" t="s">
        <v>651</v>
      </c>
      <c r="X347" s="288" t="s">
        <v>654</v>
      </c>
    </row>
    <row r="348" spans="1:24" s="51" customFormat="1" ht="14.25" customHeight="1" x14ac:dyDescent="0.25">
      <c r="A348" s="51" t="s">
        <v>265</v>
      </c>
      <c r="B348" s="304" t="s">
        <v>686</v>
      </c>
      <c r="C348" s="103" t="s">
        <v>404</v>
      </c>
      <c r="D348" s="31" t="s">
        <v>246</v>
      </c>
      <c r="E348" s="193" t="s">
        <v>39</v>
      </c>
      <c r="F348" s="31" t="s">
        <v>218</v>
      </c>
      <c r="G348" s="31" t="s">
        <v>247</v>
      </c>
      <c r="H348" s="66" t="s">
        <v>468</v>
      </c>
      <c r="I348" s="31"/>
      <c r="J348" s="195">
        <v>747522</v>
      </c>
      <c r="K348" s="32">
        <v>250</v>
      </c>
      <c r="L348" s="33">
        <v>413</v>
      </c>
      <c r="M348" s="34"/>
      <c r="N348" s="87">
        <v>0.2</v>
      </c>
      <c r="O348" s="83">
        <f t="shared" si="17"/>
        <v>0</v>
      </c>
    </row>
    <row r="349" spans="1:24" s="51" customFormat="1" ht="15" customHeight="1" x14ac:dyDescent="0.25">
      <c r="A349" s="175" t="s">
        <v>266</v>
      </c>
      <c r="B349" s="304" t="s">
        <v>686</v>
      </c>
      <c r="C349" s="106" t="s">
        <v>406</v>
      </c>
      <c r="D349" s="198" t="s">
        <v>72</v>
      </c>
      <c r="E349" s="198" t="s">
        <v>48</v>
      </c>
      <c r="F349" s="199" t="s">
        <v>44</v>
      </c>
      <c r="G349" s="199" t="s">
        <v>73</v>
      </c>
      <c r="H349" s="200" t="s">
        <v>468</v>
      </c>
      <c r="I349" s="199"/>
      <c r="J349" s="30">
        <v>743010</v>
      </c>
      <c r="K349" s="30">
        <v>250</v>
      </c>
      <c r="L349" s="201">
        <v>500</v>
      </c>
      <c r="M349" s="37"/>
      <c r="N349" s="87">
        <v>0.2</v>
      </c>
      <c r="O349" s="91">
        <f t="shared" si="17"/>
        <v>0</v>
      </c>
      <c r="P349" s="293" t="s">
        <v>483</v>
      </c>
      <c r="Q349" s="288" t="s">
        <v>502</v>
      </c>
      <c r="R349" s="286" t="s">
        <v>252</v>
      </c>
      <c r="S349" s="288" t="s">
        <v>266</v>
      </c>
      <c r="T349" s="288" t="s">
        <v>655</v>
      </c>
    </row>
    <row r="350" spans="1:24" s="51" customFormat="1" ht="15" customHeight="1" thickBot="1" x14ac:dyDescent="0.3">
      <c r="A350" s="51" t="s">
        <v>267</v>
      </c>
      <c r="B350" s="320" t="s">
        <v>686</v>
      </c>
      <c r="C350" s="148" t="s">
        <v>406</v>
      </c>
      <c r="D350" s="204" t="s">
        <v>291</v>
      </c>
      <c r="E350" s="204" t="s">
        <v>48</v>
      </c>
      <c r="F350" s="205" t="s">
        <v>218</v>
      </c>
      <c r="G350" s="205" t="s">
        <v>292</v>
      </c>
      <c r="H350" s="206" t="s">
        <v>468</v>
      </c>
      <c r="I350" s="205"/>
      <c r="J350" s="207">
        <v>743560</v>
      </c>
      <c r="K350" s="207">
        <v>250</v>
      </c>
      <c r="L350" s="208">
        <v>500</v>
      </c>
      <c r="M350" s="127"/>
      <c r="N350" s="87">
        <v>0.2</v>
      </c>
      <c r="O350" s="129">
        <f t="shared" si="17"/>
        <v>0</v>
      </c>
    </row>
    <row r="351" spans="1:24" s="51" customFormat="1" ht="14.25" customHeight="1" thickBot="1" x14ac:dyDescent="0.3">
      <c r="A351" s="175" t="s">
        <v>268</v>
      </c>
      <c r="B351" s="321" t="s">
        <v>687</v>
      </c>
      <c r="C351" s="109" t="s">
        <v>408</v>
      </c>
      <c r="D351" s="101" t="s">
        <v>465</v>
      </c>
      <c r="E351" s="189" t="s">
        <v>64</v>
      </c>
      <c r="F351" s="190"/>
      <c r="G351" s="190"/>
      <c r="H351" s="223"/>
      <c r="I351" s="190"/>
      <c r="J351" s="190"/>
      <c r="K351" s="188"/>
      <c r="L351" s="192"/>
      <c r="M351" s="42"/>
      <c r="N351" s="87">
        <v>0.2</v>
      </c>
      <c r="O351" s="83" t="str">
        <f t="shared" si="17"/>
        <v/>
      </c>
    </row>
    <row r="352" spans="1:24" s="51" customFormat="1" ht="14.25" customHeight="1" x14ac:dyDescent="0.25">
      <c r="A352" s="51" t="s">
        <v>269</v>
      </c>
      <c r="B352" s="61" t="s">
        <v>687</v>
      </c>
      <c r="C352" s="109" t="s">
        <v>408</v>
      </c>
      <c r="D352" s="190" t="s">
        <v>335</v>
      </c>
      <c r="E352" s="189" t="s">
        <v>64</v>
      </c>
      <c r="F352" s="190" t="s">
        <v>218</v>
      </c>
      <c r="G352" s="190" t="s">
        <v>171</v>
      </c>
      <c r="H352" s="223" t="s">
        <v>375</v>
      </c>
      <c r="I352" s="190"/>
      <c r="J352" s="190">
        <v>564494</v>
      </c>
      <c r="K352" s="188">
        <v>250</v>
      </c>
      <c r="L352" s="187">
        <v>193</v>
      </c>
      <c r="M352" s="42"/>
      <c r="N352" s="87">
        <v>0.2</v>
      </c>
      <c r="O352" s="83">
        <f t="shared" si="17"/>
        <v>0</v>
      </c>
      <c r="P352" s="305">
        <v>47</v>
      </c>
      <c r="Q352" s="293">
        <v>48</v>
      </c>
      <c r="R352" s="285">
        <v>76</v>
      </c>
      <c r="S352" s="288">
        <v>154</v>
      </c>
      <c r="T352" s="285">
        <v>190</v>
      </c>
      <c r="U352" s="293" t="s">
        <v>269</v>
      </c>
      <c r="V352" s="293" t="s">
        <v>657</v>
      </c>
    </row>
    <row r="353" spans="1:25" s="51" customFormat="1" ht="14.25" customHeight="1" x14ac:dyDescent="0.25">
      <c r="A353" s="175" t="s">
        <v>270</v>
      </c>
      <c r="B353" s="61" t="s">
        <v>687</v>
      </c>
      <c r="C353" s="47" t="s">
        <v>410</v>
      </c>
      <c r="D353" s="31"/>
      <c r="E353" s="193"/>
      <c r="F353" s="31"/>
      <c r="G353" s="31"/>
      <c r="H353" s="222"/>
      <c r="I353" s="31"/>
      <c r="J353" s="31"/>
      <c r="K353" s="32"/>
      <c r="L353" s="33"/>
      <c r="M353" s="34"/>
      <c r="N353" s="87">
        <v>0.2</v>
      </c>
      <c r="O353" s="83" t="str">
        <f t="shared" si="17"/>
        <v/>
      </c>
    </row>
    <row r="354" spans="1:25" s="51" customFormat="1" ht="14.25" customHeight="1" x14ac:dyDescent="0.25">
      <c r="A354" s="51" t="s">
        <v>271</v>
      </c>
      <c r="B354" s="61" t="s">
        <v>687</v>
      </c>
      <c r="C354" s="47" t="s">
        <v>417</v>
      </c>
      <c r="D354" s="31" t="s">
        <v>68</v>
      </c>
      <c r="E354" s="193" t="s">
        <v>140</v>
      </c>
      <c r="F354" s="31" t="s">
        <v>31</v>
      </c>
      <c r="G354" s="31" t="s">
        <v>70</v>
      </c>
      <c r="H354" s="222" t="s">
        <v>468</v>
      </c>
      <c r="I354" s="31"/>
      <c r="J354" s="31">
        <v>757874</v>
      </c>
      <c r="K354" s="32">
        <v>250</v>
      </c>
      <c r="L354" s="33">
        <v>373</v>
      </c>
      <c r="M354" s="34"/>
      <c r="N354" s="87">
        <v>0.2</v>
      </c>
      <c r="O354" s="83">
        <f t="shared" si="17"/>
        <v>0</v>
      </c>
      <c r="P354" s="305">
        <v>55</v>
      </c>
      <c r="Q354" s="293">
        <v>160</v>
      </c>
      <c r="R354" s="305">
        <v>161</v>
      </c>
      <c r="S354" s="293" t="s">
        <v>149</v>
      </c>
      <c r="T354" s="293" t="s">
        <v>505</v>
      </c>
      <c r="U354" s="293" t="s">
        <v>271</v>
      </c>
      <c r="V354" s="286" t="s">
        <v>638</v>
      </c>
    </row>
    <row r="355" spans="1:25" s="51" customFormat="1" ht="14.25" customHeight="1" x14ac:dyDescent="0.25">
      <c r="A355" s="174" t="s">
        <v>272</v>
      </c>
      <c r="B355" s="61" t="s">
        <v>687</v>
      </c>
      <c r="C355" s="47" t="s">
        <v>421</v>
      </c>
      <c r="D355" s="31" t="s">
        <v>515</v>
      </c>
      <c r="E355" s="193" t="s">
        <v>516</v>
      </c>
      <c r="F355" s="31" t="s">
        <v>395</v>
      </c>
      <c r="G355" s="31" t="s">
        <v>294</v>
      </c>
      <c r="H355" s="222" t="s">
        <v>382</v>
      </c>
      <c r="I355" s="31"/>
      <c r="J355" s="31">
        <v>624295</v>
      </c>
      <c r="K355" s="32">
        <v>250</v>
      </c>
      <c r="L355" s="33">
        <v>500</v>
      </c>
      <c r="M355" s="34"/>
      <c r="N355" s="87">
        <v>0.2</v>
      </c>
      <c r="O355" s="83">
        <f t="shared" si="17"/>
        <v>0</v>
      </c>
      <c r="P355" s="294">
        <v>29</v>
      </c>
      <c r="Q355" s="297">
        <v>117</v>
      </c>
      <c r="R355" s="286">
        <v>118</v>
      </c>
      <c r="S355" s="293" t="s">
        <v>272</v>
      </c>
      <c r="T355" s="285" t="s">
        <v>675</v>
      </c>
    </row>
    <row r="356" spans="1:25" s="51" customFormat="1" ht="14.25" customHeight="1" x14ac:dyDescent="0.25">
      <c r="A356" s="174" t="s">
        <v>273</v>
      </c>
      <c r="B356" s="61" t="s">
        <v>687</v>
      </c>
      <c r="C356" s="47" t="s">
        <v>423</v>
      </c>
      <c r="D356" s="31" t="s">
        <v>142</v>
      </c>
      <c r="E356" s="193" t="s">
        <v>25</v>
      </c>
      <c r="F356" s="31" t="s">
        <v>218</v>
      </c>
      <c r="G356" s="31" t="s">
        <v>143</v>
      </c>
      <c r="H356" s="222" t="s">
        <v>468</v>
      </c>
      <c r="I356" s="31"/>
      <c r="J356" s="31">
        <v>742249</v>
      </c>
      <c r="K356" s="32">
        <v>250</v>
      </c>
      <c r="L356" s="33">
        <v>509</v>
      </c>
      <c r="M356" s="34"/>
      <c r="N356" s="87">
        <v>0.2</v>
      </c>
      <c r="O356" s="83">
        <f t="shared" si="17"/>
        <v>0</v>
      </c>
      <c r="P356" s="305">
        <v>59</v>
      </c>
      <c r="Q356" s="286" t="s">
        <v>250</v>
      </c>
      <c r="R356" s="293" t="s">
        <v>273</v>
      </c>
      <c r="S356" s="293" t="s">
        <v>661</v>
      </c>
    </row>
    <row r="357" spans="1:25" s="51" customFormat="1" ht="14.25" customHeight="1" x14ac:dyDescent="0.25">
      <c r="A357" s="174" t="s">
        <v>274</v>
      </c>
      <c r="B357" s="61" t="s">
        <v>687</v>
      </c>
      <c r="C357" s="47" t="s">
        <v>424</v>
      </c>
      <c r="D357" s="31"/>
      <c r="E357" s="193"/>
      <c r="F357" s="31"/>
      <c r="G357" s="31"/>
      <c r="H357" s="222"/>
      <c r="I357" s="31"/>
      <c r="J357" s="31"/>
      <c r="K357" s="32"/>
      <c r="L357" s="33"/>
      <c r="M357" s="41"/>
      <c r="N357" s="87">
        <v>0.2</v>
      </c>
      <c r="O357" s="83" t="str">
        <f t="shared" si="17"/>
        <v/>
      </c>
    </row>
    <row r="358" spans="1:25" s="51" customFormat="1" ht="15" customHeight="1" thickBot="1" x14ac:dyDescent="0.3">
      <c r="A358" s="174" t="s">
        <v>275</v>
      </c>
      <c r="B358" s="307" t="s">
        <v>687</v>
      </c>
      <c r="C358" s="111" t="s">
        <v>426</v>
      </c>
      <c r="D358" s="31" t="s">
        <v>146</v>
      </c>
      <c r="E358" s="193" t="s">
        <v>147</v>
      </c>
      <c r="F358" s="31" t="s">
        <v>218</v>
      </c>
      <c r="G358" s="31" t="s">
        <v>148</v>
      </c>
      <c r="H358" s="222" t="s">
        <v>382</v>
      </c>
      <c r="I358" s="31"/>
      <c r="J358" s="31">
        <v>624296</v>
      </c>
      <c r="K358" s="32">
        <v>250</v>
      </c>
      <c r="L358" s="33">
        <v>500</v>
      </c>
      <c r="M358" s="34"/>
      <c r="N358" s="87">
        <v>0.2</v>
      </c>
      <c r="O358" s="83">
        <f t="shared" si="17"/>
        <v>0</v>
      </c>
      <c r="P358" s="293">
        <v>62</v>
      </c>
      <c r="Q358" s="305">
        <v>63</v>
      </c>
      <c r="R358" s="293">
        <v>64</v>
      </c>
      <c r="S358" s="305">
        <v>65</v>
      </c>
      <c r="T358" s="293">
        <v>166</v>
      </c>
      <c r="U358" s="305">
        <v>167</v>
      </c>
      <c r="V358" s="293" t="s">
        <v>490</v>
      </c>
      <c r="W358" s="293" t="s">
        <v>234</v>
      </c>
      <c r="X358" s="293" t="s">
        <v>275</v>
      </c>
      <c r="Y358" s="293" t="s">
        <v>663</v>
      </c>
    </row>
    <row r="359" spans="1:25" s="51" customFormat="1" ht="14.25" customHeight="1" x14ac:dyDescent="0.25">
      <c r="A359" s="174" t="s">
        <v>276</v>
      </c>
      <c r="B359" s="308" t="s">
        <v>688</v>
      </c>
      <c r="C359" s="142" t="s">
        <v>427</v>
      </c>
      <c r="D359" s="99" t="s">
        <v>465</v>
      </c>
      <c r="E359" s="184" t="s">
        <v>53</v>
      </c>
      <c r="F359" s="185"/>
      <c r="G359" s="185"/>
      <c r="H359" s="221"/>
      <c r="I359" s="185"/>
      <c r="J359" s="185"/>
      <c r="K359" s="183"/>
      <c r="L359" s="192"/>
      <c r="M359" s="70"/>
      <c r="N359" s="87">
        <v>0.2</v>
      </c>
      <c r="O359" s="76" t="str">
        <f t="shared" si="17"/>
        <v/>
      </c>
    </row>
    <row r="360" spans="1:25" s="51" customFormat="1" ht="15" customHeight="1" x14ac:dyDescent="0.25">
      <c r="A360" s="174" t="s">
        <v>277</v>
      </c>
      <c r="B360" s="309" t="s">
        <v>688</v>
      </c>
      <c r="C360" s="49" t="s">
        <v>517</v>
      </c>
      <c r="D360" s="190" t="s">
        <v>154</v>
      </c>
      <c r="E360" s="193" t="s">
        <v>53</v>
      </c>
      <c r="F360" s="31" t="s">
        <v>218</v>
      </c>
      <c r="G360" s="31"/>
      <c r="H360" s="194" t="s">
        <v>413</v>
      </c>
      <c r="I360" s="31"/>
      <c r="J360" s="31">
        <v>555460</v>
      </c>
      <c r="K360" s="32">
        <v>200</v>
      </c>
      <c r="L360" s="33">
        <v>249</v>
      </c>
      <c r="M360" s="34"/>
      <c r="N360" s="87">
        <v>0.2</v>
      </c>
      <c r="O360" s="83">
        <f t="shared" si="17"/>
        <v>0</v>
      </c>
    </row>
    <row r="361" spans="1:25" s="51" customFormat="1" ht="14.25" customHeight="1" x14ac:dyDescent="0.25">
      <c r="A361" s="174" t="s">
        <v>278</v>
      </c>
      <c r="B361" s="309" t="s">
        <v>688</v>
      </c>
      <c r="C361" s="49" t="s">
        <v>430</v>
      </c>
      <c r="D361" s="190" t="s">
        <v>151</v>
      </c>
      <c r="E361" s="193" t="s">
        <v>150</v>
      </c>
      <c r="F361" s="31" t="s">
        <v>31</v>
      </c>
      <c r="G361" s="226" t="s">
        <v>518</v>
      </c>
      <c r="H361" s="147" t="s">
        <v>23</v>
      </c>
      <c r="I361" s="31"/>
      <c r="J361" s="31">
        <v>393318</v>
      </c>
      <c r="K361" s="32">
        <v>500</v>
      </c>
      <c r="L361" s="33">
        <v>300</v>
      </c>
      <c r="M361" s="34"/>
      <c r="N361" s="87">
        <v>0.2</v>
      </c>
      <c r="O361" s="83">
        <f t="shared" si="17"/>
        <v>0</v>
      </c>
      <c r="P361" s="295" t="s">
        <v>492</v>
      </c>
      <c r="Q361" s="295" t="s">
        <v>507</v>
      </c>
      <c r="R361" s="288" t="s">
        <v>263</v>
      </c>
      <c r="S361" s="295" t="s">
        <v>278</v>
      </c>
    </row>
    <row r="362" spans="1:25" s="51" customFormat="1" ht="14.25" customHeight="1" x14ac:dyDescent="0.25">
      <c r="A362" s="174" t="s">
        <v>279</v>
      </c>
      <c r="B362" s="309" t="s">
        <v>688</v>
      </c>
      <c r="C362" s="49" t="s">
        <v>431</v>
      </c>
      <c r="D362" s="190"/>
      <c r="E362" s="193" t="s">
        <v>160</v>
      </c>
      <c r="F362" s="31"/>
      <c r="G362" s="31"/>
      <c r="H362" s="194"/>
      <c r="I362" s="31"/>
      <c r="J362" s="31"/>
      <c r="K362" s="32"/>
      <c r="L362" s="33"/>
      <c r="M362" s="34"/>
      <c r="N362" s="87">
        <v>0.2</v>
      </c>
      <c r="O362" s="83" t="str">
        <f t="shared" si="17"/>
        <v/>
      </c>
    </row>
    <row r="363" spans="1:25" s="51" customFormat="1" ht="14.25" customHeight="1" x14ac:dyDescent="0.25">
      <c r="A363" s="174" t="s">
        <v>280</v>
      </c>
      <c r="B363" s="309" t="s">
        <v>688</v>
      </c>
      <c r="C363" s="113" t="s">
        <v>433</v>
      </c>
      <c r="D363" s="190" t="s">
        <v>458</v>
      </c>
      <c r="E363" s="193" t="s">
        <v>434</v>
      </c>
      <c r="F363" s="31"/>
      <c r="G363" s="31"/>
      <c r="H363" s="194"/>
      <c r="I363" s="31"/>
      <c r="J363" s="31"/>
      <c r="K363" s="32"/>
      <c r="L363" s="33"/>
      <c r="M363" s="34"/>
      <c r="N363" s="87">
        <v>0.2</v>
      </c>
      <c r="O363" s="83" t="str">
        <f t="shared" si="17"/>
        <v/>
      </c>
    </row>
    <row r="364" spans="1:25" s="51" customFormat="1" ht="14.25" customHeight="1" x14ac:dyDescent="0.25">
      <c r="A364" s="174" t="s">
        <v>281</v>
      </c>
      <c r="B364" s="309" t="s">
        <v>688</v>
      </c>
      <c r="C364" s="113" t="s">
        <v>471</v>
      </c>
      <c r="D364" s="31"/>
      <c r="E364" s="31" t="s">
        <v>472</v>
      </c>
      <c r="F364" s="32"/>
      <c r="G364" s="31"/>
      <c r="H364" s="66"/>
      <c r="I364" s="31"/>
      <c r="J364" s="31"/>
      <c r="K364" s="32"/>
      <c r="L364" s="33"/>
      <c r="M364" s="34"/>
      <c r="N364" s="87">
        <v>0.2</v>
      </c>
      <c r="O364" s="83" t="str">
        <f t="shared" si="17"/>
        <v/>
      </c>
    </row>
    <row r="365" spans="1:25" s="51" customFormat="1" ht="14.25" customHeight="1" x14ac:dyDescent="0.25">
      <c r="A365" s="175" t="s">
        <v>282</v>
      </c>
      <c r="B365" s="309" t="s">
        <v>688</v>
      </c>
      <c r="C365" s="49" t="s">
        <v>435</v>
      </c>
      <c r="D365" s="227" t="s">
        <v>151</v>
      </c>
      <c r="E365" s="228" t="s">
        <v>519</v>
      </c>
      <c r="F365" s="31" t="s">
        <v>54</v>
      </c>
      <c r="G365" s="32" t="s">
        <v>314</v>
      </c>
      <c r="H365" s="147" t="s">
        <v>23</v>
      </c>
      <c r="I365" s="32"/>
      <c r="J365" s="32">
        <v>359624</v>
      </c>
      <c r="K365" s="32">
        <v>500</v>
      </c>
      <c r="L365" s="33">
        <v>268</v>
      </c>
      <c r="M365" s="34"/>
      <c r="N365" s="87">
        <v>0.2</v>
      </c>
      <c r="O365" s="83">
        <f t="shared" si="17"/>
        <v>0</v>
      </c>
    </row>
    <row r="366" spans="1:25" s="51" customFormat="1" ht="14.25" customHeight="1" x14ac:dyDescent="0.25">
      <c r="A366" s="51" t="s">
        <v>283</v>
      </c>
      <c r="B366" s="309" t="s">
        <v>688</v>
      </c>
      <c r="C366" s="49" t="s">
        <v>435</v>
      </c>
      <c r="D366" s="227" t="s">
        <v>295</v>
      </c>
      <c r="E366" s="228" t="s">
        <v>519</v>
      </c>
      <c r="F366" s="31" t="s">
        <v>31</v>
      </c>
      <c r="G366" s="32" t="s">
        <v>296</v>
      </c>
      <c r="H366" s="147" t="s">
        <v>23</v>
      </c>
      <c r="I366" s="32"/>
      <c r="J366" s="32">
        <v>349914</v>
      </c>
      <c r="K366" s="32">
        <v>500</v>
      </c>
      <c r="L366" s="33">
        <v>306</v>
      </c>
      <c r="M366" s="34"/>
      <c r="N366" s="87">
        <v>0.2</v>
      </c>
      <c r="O366" s="83">
        <f t="shared" si="17"/>
        <v>0</v>
      </c>
    </row>
    <row r="367" spans="1:25" s="51" customFormat="1" ht="15.75" customHeight="1" thickBot="1" x14ac:dyDescent="0.3">
      <c r="A367" s="175" t="s">
        <v>284</v>
      </c>
      <c r="B367" s="317" t="s">
        <v>688</v>
      </c>
      <c r="C367" s="116" t="s">
        <v>473</v>
      </c>
      <c r="D367" s="30"/>
      <c r="E367" s="242" t="s">
        <v>474</v>
      </c>
      <c r="F367" s="30"/>
      <c r="G367" s="30"/>
      <c r="H367" s="200"/>
      <c r="I367" s="30"/>
      <c r="J367" s="30"/>
      <c r="K367" s="30"/>
      <c r="L367" s="201"/>
      <c r="M367" s="37"/>
      <c r="N367" s="87">
        <v>0.2</v>
      </c>
      <c r="O367" s="92" t="str">
        <f t="shared" si="17"/>
        <v/>
      </c>
    </row>
    <row r="368" spans="1:25" s="51" customFormat="1" ht="14.25" customHeight="1" x14ac:dyDescent="0.25">
      <c r="A368" s="51" t="s">
        <v>285</v>
      </c>
      <c r="B368" s="311" t="s">
        <v>689</v>
      </c>
      <c r="C368" s="149" t="s">
        <v>464</v>
      </c>
      <c r="D368" s="70" t="s">
        <v>465</v>
      </c>
      <c r="E368" s="184" t="s">
        <v>84</v>
      </c>
      <c r="F368" s="185"/>
      <c r="G368" s="183"/>
      <c r="H368" s="209"/>
      <c r="I368" s="183"/>
      <c r="J368" s="183"/>
      <c r="K368" s="183"/>
      <c r="L368" s="187"/>
      <c r="M368" s="70"/>
      <c r="N368" s="87">
        <v>0.2</v>
      </c>
      <c r="O368" s="76" t="str">
        <f t="shared" si="17"/>
        <v/>
      </c>
    </row>
    <row r="369" spans="1:24" s="51" customFormat="1" ht="14.25" customHeight="1" x14ac:dyDescent="0.25">
      <c r="A369" s="175" t="s">
        <v>301</v>
      </c>
      <c r="B369" s="62" t="s">
        <v>689</v>
      </c>
      <c r="C369" s="55" t="s">
        <v>475</v>
      </c>
      <c r="D369" s="231"/>
      <c r="E369" s="231" t="s">
        <v>103</v>
      </c>
      <c r="F369" s="32"/>
      <c r="G369" s="32"/>
      <c r="H369" s="66"/>
      <c r="I369" s="32"/>
      <c r="J369" s="32"/>
      <c r="K369" s="32"/>
      <c r="L369" s="33"/>
      <c r="M369" s="34"/>
      <c r="N369" s="87">
        <v>0.2</v>
      </c>
      <c r="O369" s="83" t="str">
        <f t="shared" si="17"/>
        <v/>
      </c>
    </row>
    <row r="370" spans="1:24" s="51" customFormat="1" ht="14.25" customHeight="1" x14ac:dyDescent="0.25">
      <c r="A370" s="51" t="s">
        <v>302</v>
      </c>
      <c r="B370" s="62" t="s">
        <v>689</v>
      </c>
      <c r="C370" s="118" t="s">
        <v>476</v>
      </c>
      <c r="D370" s="228"/>
      <c r="E370" s="228"/>
      <c r="F370" s="32"/>
      <c r="G370" s="32"/>
      <c r="H370" s="197"/>
      <c r="I370" s="32"/>
      <c r="J370" s="196"/>
      <c r="K370" s="32"/>
      <c r="L370" s="33"/>
      <c r="M370" s="34"/>
      <c r="N370" s="87">
        <v>0.2</v>
      </c>
      <c r="O370" s="83" t="str">
        <f t="shared" si="17"/>
        <v/>
      </c>
    </row>
    <row r="371" spans="1:24" s="51" customFormat="1" ht="14.25" customHeight="1" x14ac:dyDescent="0.25">
      <c r="A371" s="175" t="s">
        <v>303</v>
      </c>
      <c r="B371" s="62" t="s">
        <v>689</v>
      </c>
      <c r="C371" s="118" t="s">
        <v>439</v>
      </c>
      <c r="D371" s="252" t="s">
        <v>451</v>
      </c>
      <c r="E371" s="228" t="s">
        <v>352</v>
      </c>
      <c r="F371" s="32"/>
      <c r="G371" s="32"/>
      <c r="H371" s="197"/>
      <c r="I371" s="32"/>
      <c r="J371" s="32"/>
      <c r="K371" s="32"/>
      <c r="L371" s="33"/>
      <c r="M371" s="34"/>
      <c r="N371" s="87">
        <v>0.2</v>
      </c>
      <c r="O371" s="83" t="str">
        <f t="shared" si="17"/>
        <v/>
      </c>
    </row>
    <row r="372" spans="1:24" s="51" customFormat="1" ht="14.25" customHeight="1" x14ac:dyDescent="0.25">
      <c r="A372" s="51" t="s">
        <v>304</v>
      </c>
      <c r="B372" s="62" t="s">
        <v>689</v>
      </c>
      <c r="C372" s="118" t="s">
        <v>439</v>
      </c>
      <c r="D372" s="228" t="s">
        <v>297</v>
      </c>
      <c r="E372" s="228" t="s">
        <v>95</v>
      </c>
      <c r="F372" s="32" t="s">
        <v>218</v>
      </c>
      <c r="G372" s="32" t="s">
        <v>243</v>
      </c>
      <c r="H372" s="197" t="s">
        <v>375</v>
      </c>
      <c r="I372" s="32"/>
      <c r="J372" s="32">
        <v>565188</v>
      </c>
      <c r="K372" s="32">
        <v>500</v>
      </c>
      <c r="L372" s="33">
        <v>368</v>
      </c>
      <c r="M372" s="34"/>
      <c r="N372" s="87">
        <v>0.2</v>
      </c>
      <c r="O372" s="83">
        <f t="shared" si="17"/>
        <v>0</v>
      </c>
      <c r="P372" s="285">
        <v>82</v>
      </c>
      <c r="Q372" s="293">
        <v>218</v>
      </c>
      <c r="R372" s="305">
        <v>219</v>
      </c>
      <c r="S372" s="285" t="s">
        <v>304</v>
      </c>
    </row>
    <row r="373" spans="1:24" s="51" customFormat="1" ht="14.25" customHeight="1" x14ac:dyDescent="0.25">
      <c r="A373" s="175" t="s">
        <v>305</v>
      </c>
      <c r="B373" s="62" t="s">
        <v>689</v>
      </c>
      <c r="C373" s="55" t="s">
        <v>440</v>
      </c>
      <c r="D373" s="228" t="s">
        <v>477</v>
      </c>
      <c r="E373" s="228"/>
      <c r="F373" s="32"/>
      <c r="G373" s="32"/>
      <c r="H373" s="197"/>
      <c r="I373" s="32"/>
      <c r="J373" s="32"/>
      <c r="K373" s="32"/>
      <c r="L373" s="33"/>
      <c r="M373" s="34"/>
      <c r="N373" s="87">
        <v>0.2</v>
      </c>
      <c r="O373" s="83" t="str">
        <f t="shared" si="17"/>
        <v/>
      </c>
    </row>
    <row r="374" spans="1:24" s="51" customFormat="1" ht="14.25" customHeight="1" x14ac:dyDescent="0.25">
      <c r="A374" s="51" t="s">
        <v>306</v>
      </c>
      <c r="B374" s="62" t="s">
        <v>689</v>
      </c>
      <c r="C374" s="55" t="s">
        <v>440</v>
      </c>
      <c r="D374" s="228" t="s">
        <v>52</v>
      </c>
      <c r="E374" s="228" t="s">
        <v>298</v>
      </c>
      <c r="F374" s="31" t="s">
        <v>31</v>
      </c>
      <c r="G374" s="32" t="s">
        <v>317</v>
      </c>
      <c r="H374" s="147" t="s">
        <v>23</v>
      </c>
      <c r="I374" s="32"/>
      <c r="J374" s="32">
        <v>396908</v>
      </c>
      <c r="K374" s="32">
        <v>500</v>
      </c>
      <c r="L374" s="33">
        <v>272</v>
      </c>
      <c r="M374" s="34"/>
      <c r="N374" s="87">
        <v>0.2</v>
      </c>
      <c r="O374" s="83">
        <f t="shared" si="17"/>
        <v>0</v>
      </c>
    </row>
    <row r="375" spans="1:24" s="51" customFormat="1" ht="14.25" customHeight="1" x14ac:dyDescent="0.25">
      <c r="A375" s="175" t="s">
        <v>307</v>
      </c>
      <c r="B375" s="62" t="s">
        <v>689</v>
      </c>
      <c r="C375" s="55" t="s">
        <v>440</v>
      </c>
      <c r="D375" s="228" t="s">
        <v>318</v>
      </c>
      <c r="E375" s="228" t="s">
        <v>298</v>
      </c>
      <c r="F375" s="32" t="s">
        <v>44</v>
      </c>
      <c r="G375" s="32" t="s">
        <v>319</v>
      </c>
      <c r="H375" s="147" t="s">
        <v>23</v>
      </c>
      <c r="I375" s="32"/>
      <c r="J375" s="32">
        <v>306622</v>
      </c>
      <c r="K375" s="32">
        <v>500</v>
      </c>
      <c r="L375" s="33">
        <v>278</v>
      </c>
      <c r="M375" s="34"/>
      <c r="N375" s="87">
        <v>0.2</v>
      </c>
      <c r="O375" s="83">
        <f t="shared" si="17"/>
        <v>0</v>
      </c>
    </row>
    <row r="376" spans="1:24" s="51" customFormat="1" ht="14.25" customHeight="1" thickBot="1" x14ac:dyDescent="0.3">
      <c r="A376" s="51" t="s">
        <v>308</v>
      </c>
      <c r="B376" s="62" t="s">
        <v>689</v>
      </c>
      <c r="C376" s="145" t="s">
        <v>441</v>
      </c>
      <c r="D376" s="228" t="s">
        <v>50</v>
      </c>
      <c r="E376" s="228" t="s">
        <v>43</v>
      </c>
      <c r="F376" s="32" t="s">
        <v>218</v>
      </c>
      <c r="G376" s="32" t="s">
        <v>105</v>
      </c>
      <c r="H376" s="197" t="s">
        <v>413</v>
      </c>
      <c r="I376" s="32"/>
      <c r="J376" s="32">
        <v>560727</v>
      </c>
      <c r="K376" s="32">
        <v>250</v>
      </c>
      <c r="L376" s="33">
        <v>227</v>
      </c>
      <c r="M376" s="34"/>
      <c r="N376" s="87">
        <v>0.2</v>
      </c>
      <c r="O376" s="83">
        <f t="shared" si="17"/>
        <v>0</v>
      </c>
      <c r="P376" s="294">
        <v>31</v>
      </c>
      <c r="Q376" s="300">
        <v>89</v>
      </c>
      <c r="R376" s="300">
        <v>93</v>
      </c>
      <c r="S376" s="300">
        <v>97</v>
      </c>
      <c r="T376" s="297">
        <v>119</v>
      </c>
      <c r="U376" s="295">
        <v>234</v>
      </c>
      <c r="V376" s="285" t="s">
        <v>308</v>
      </c>
      <c r="W376" s="285" t="s">
        <v>556</v>
      </c>
      <c r="X376" s="288" t="s">
        <v>647</v>
      </c>
    </row>
    <row r="377" spans="1:24" s="51" customFormat="1" ht="15" customHeight="1" x14ac:dyDescent="0.25">
      <c r="A377" s="175" t="s">
        <v>309</v>
      </c>
      <c r="B377" s="62" t="s">
        <v>689</v>
      </c>
      <c r="C377" s="119" t="s">
        <v>441</v>
      </c>
      <c r="D377" s="30" t="s">
        <v>157</v>
      </c>
      <c r="E377" s="30" t="s">
        <v>43</v>
      </c>
      <c r="F377" s="30" t="s">
        <v>218</v>
      </c>
      <c r="G377" s="30">
        <v>10.1</v>
      </c>
      <c r="H377" s="235" t="s">
        <v>413</v>
      </c>
      <c r="I377" s="30"/>
      <c r="J377" s="30">
        <v>561190</v>
      </c>
      <c r="K377" s="199">
        <v>250</v>
      </c>
      <c r="L377" s="201">
        <v>275</v>
      </c>
      <c r="M377" s="170"/>
      <c r="N377" s="87">
        <v>0.2</v>
      </c>
      <c r="O377" s="91">
        <f t="shared" si="17"/>
        <v>0</v>
      </c>
      <c r="P377" s="301">
        <v>71</v>
      </c>
      <c r="Q377" s="285">
        <v>90</v>
      </c>
      <c r="R377" s="300">
        <v>91</v>
      </c>
      <c r="S377" s="300">
        <v>95</v>
      </c>
      <c r="T377" s="285" t="s">
        <v>309</v>
      </c>
      <c r="U377" s="285" t="s">
        <v>678</v>
      </c>
    </row>
    <row r="378" spans="1:24" s="51" customFormat="1" ht="15" customHeight="1" x14ac:dyDescent="0.25">
      <c r="A378" s="51" t="s">
        <v>310</v>
      </c>
      <c r="B378" s="62" t="s">
        <v>689</v>
      </c>
      <c r="C378" s="55" t="s">
        <v>441</v>
      </c>
      <c r="D378" s="32" t="s">
        <v>299</v>
      </c>
      <c r="E378" s="32" t="s">
        <v>43</v>
      </c>
      <c r="F378" s="32" t="s">
        <v>218</v>
      </c>
      <c r="G378" s="32" t="s">
        <v>300</v>
      </c>
      <c r="H378" s="197" t="s">
        <v>413</v>
      </c>
      <c r="I378" s="32"/>
      <c r="J378" s="32">
        <v>561422</v>
      </c>
      <c r="K378" s="31">
        <v>250</v>
      </c>
      <c r="L378" s="33">
        <v>271</v>
      </c>
      <c r="M378" s="52"/>
      <c r="N378" s="87">
        <v>0.2</v>
      </c>
      <c r="O378" s="94">
        <f t="shared" si="17"/>
        <v>0</v>
      </c>
    </row>
    <row r="379" spans="1:24" s="51" customFormat="1" ht="13.5" thickBot="1" x14ac:dyDescent="0.3">
      <c r="A379" s="175" t="s">
        <v>311</v>
      </c>
      <c r="B379" s="329"/>
      <c r="C379" s="126"/>
      <c r="D379" s="207" t="s">
        <v>520</v>
      </c>
      <c r="E379" s="207"/>
      <c r="F379" s="207"/>
      <c r="G379" s="207"/>
      <c r="H379" s="207" t="s">
        <v>413</v>
      </c>
      <c r="I379" s="207"/>
      <c r="J379" s="207">
        <v>564220</v>
      </c>
      <c r="K379" s="205">
        <v>500</v>
      </c>
      <c r="L379" s="208">
        <v>188</v>
      </c>
      <c r="M379" s="173"/>
      <c r="N379" s="87">
        <v>0.2</v>
      </c>
      <c r="O379" s="129">
        <f t="shared" si="17"/>
        <v>0</v>
      </c>
    </row>
    <row r="380" spans="1:24" s="51" customFormat="1" ht="15" customHeight="1" x14ac:dyDescent="0.25">
      <c r="A380" s="51" t="s">
        <v>704</v>
      </c>
      <c r="B380" s="296" t="s">
        <v>690</v>
      </c>
      <c r="C380" s="169" t="s">
        <v>374</v>
      </c>
      <c r="D380" s="188" t="s">
        <v>47</v>
      </c>
      <c r="E380" s="189" t="s">
        <v>93</v>
      </c>
      <c r="F380" s="190" t="s">
        <v>218</v>
      </c>
      <c r="G380" s="188" t="s">
        <v>49</v>
      </c>
      <c r="H380" s="191" t="s">
        <v>375</v>
      </c>
      <c r="I380" s="188"/>
      <c r="J380" s="188">
        <v>563785</v>
      </c>
      <c r="K380" s="188">
        <v>500</v>
      </c>
      <c r="L380" s="192">
        <v>394</v>
      </c>
      <c r="M380" s="42"/>
      <c r="N380" s="87">
        <v>0.2</v>
      </c>
      <c r="O380" s="83">
        <f t="shared" si="17"/>
        <v>0</v>
      </c>
      <c r="P380" s="288">
        <v>44</v>
      </c>
      <c r="Q380" s="294">
        <v>45</v>
      </c>
      <c r="R380" s="285">
        <v>80</v>
      </c>
      <c r="S380" s="297">
        <v>125</v>
      </c>
      <c r="T380" s="286">
        <v>130</v>
      </c>
      <c r="U380" s="286" t="s">
        <v>535</v>
      </c>
      <c r="V380" s="295" t="s">
        <v>551</v>
      </c>
      <c r="W380" s="286" t="s">
        <v>172</v>
      </c>
    </row>
    <row r="381" spans="1:24" s="51" customFormat="1" ht="15" customHeight="1" x14ac:dyDescent="0.25">
      <c r="A381" s="51" t="s">
        <v>705</v>
      </c>
      <c r="B381" s="299" t="s">
        <v>690</v>
      </c>
      <c r="C381" s="77" t="s">
        <v>374</v>
      </c>
      <c r="D381" s="188" t="s">
        <v>342</v>
      </c>
      <c r="E381" s="189" t="s">
        <v>93</v>
      </c>
      <c r="F381" s="190" t="s">
        <v>218</v>
      </c>
      <c r="G381" s="188" t="s">
        <v>346</v>
      </c>
      <c r="H381" s="215" t="s">
        <v>468</v>
      </c>
      <c r="I381" s="188"/>
      <c r="J381" s="188">
        <v>745641</v>
      </c>
      <c r="K381" s="188">
        <v>250</v>
      </c>
      <c r="L381" s="192">
        <v>492</v>
      </c>
      <c r="M381" s="42"/>
      <c r="N381" s="87">
        <v>0.2</v>
      </c>
      <c r="O381" s="83">
        <f t="shared" si="17"/>
        <v>0</v>
      </c>
    </row>
    <row r="382" spans="1:24" s="51" customFormat="1" ht="15" customHeight="1" x14ac:dyDescent="0.25">
      <c r="A382" s="51" t="s">
        <v>706</v>
      </c>
      <c r="B382" s="299" t="s">
        <v>690</v>
      </c>
      <c r="C382" s="77" t="s">
        <v>376</v>
      </c>
      <c r="D382" s="30" t="s">
        <v>458</v>
      </c>
      <c r="E382" s="189" t="s">
        <v>479</v>
      </c>
      <c r="F382" s="190"/>
      <c r="G382" s="188"/>
      <c r="H382" s="191"/>
      <c r="I382" s="188"/>
      <c r="J382" s="188"/>
      <c r="K382" s="188"/>
      <c r="L382" s="33"/>
      <c r="M382" s="42"/>
      <c r="N382" s="87">
        <v>0.2</v>
      </c>
      <c r="O382" s="83" t="str">
        <f t="shared" si="17"/>
        <v/>
      </c>
    </row>
    <row r="383" spans="1:24" s="51" customFormat="1" ht="14.25" customHeight="1" x14ac:dyDescent="0.25">
      <c r="A383" s="51" t="s">
        <v>707</v>
      </c>
      <c r="B383" s="299" t="s">
        <v>690</v>
      </c>
      <c r="C383" s="44" t="s">
        <v>377</v>
      </c>
      <c r="D383" s="30" t="s">
        <v>106</v>
      </c>
      <c r="E383" s="193" t="s">
        <v>114</v>
      </c>
      <c r="F383" s="31" t="s">
        <v>218</v>
      </c>
      <c r="G383" s="32" t="s">
        <v>107</v>
      </c>
      <c r="H383" s="194" t="s">
        <v>468</v>
      </c>
      <c r="I383" s="32"/>
      <c r="J383" s="32">
        <v>741187</v>
      </c>
      <c r="K383" s="32">
        <v>250</v>
      </c>
      <c r="L383" s="33">
        <v>491</v>
      </c>
      <c r="M383" s="34"/>
      <c r="N383" s="87">
        <v>0.2</v>
      </c>
      <c r="O383" s="83">
        <f t="shared" si="17"/>
        <v>0</v>
      </c>
      <c r="P383" s="285">
        <v>84</v>
      </c>
      <c r="Q383" s="286">
        <v>112</v>
      </c>
      <c r="R383" s="286" t="s">
        <v>536</v>
      </c>
      <c r="S383" s="285" t="s">
        <v>677</v>
      </c>
    </row>
    <row r="384" spans="1:24" s="51" customFormat="1" ht="14.25" customHeight="1" x14ac:dyDescent="0.25">
      <c r="A384" s="51" t="s">
        <v>708</v>
      </c>
      <c r="B384" s="299" t="s">
        <v>690</v>
      </c>
      <c r="C384" s="44" t="s">
        <v>378</v>
      </c>
      <c r="D384" s="30" t="s">
        <v>174</v>
      </c>
      <c r="E384" s="193" t="s">
        <v>69</v>
      </c>
      <c r="F384" s="31" t="s">
        <v>218</v>
      </c>
      <c r="G384" s="32">
        <v>19.2</v>
      </c>
      <c r="H384" s="194" t="s">
        <v>468</v>
      </c>
      <c r="I384" s="32"/>
      <c r="J384" s="32">
        <v>741398</v>
      </c>
      <c r="K384" s="32">
        <v>250</v>
      </c>
      <c r="L384" s="33">
        <v>500</v>
      </c>
      <c r="M384" s="34"/>
      <c r="N384" s="87">
        <v>0.2</v>
      </c>
      <c r="O384" s="83">
        <f t="shared" si="17"/>
        <v>0</v>
      </c>
      <c r="P384" s="301">
        <v>227</v>
      </c>
      <c r="Q384" s="295">
        <v>228</v>
      </c>
      <c r="R384" s="286" t="s">
        <v>537</v>
      </c>
    </row>
    <row r="385" spans="1:24" s="51" customFormat="1" ht="14.25" customHeight="1" x14ac:dyDescent="0.25">
      <c r="A385" s="51" t="s">
        <v>709</v>
      </c>
      <c r="B385" s="299" t="s">
        <v>690</v>
      </c>
      <c r="C385" s="77" t="s">
        <v>380</v>
      </c>
      <c r="D385" s="30" t="s">
        <v>108</v>
      </c>
      <c r="E385" s="193" t="s">
        <v>42</v>
      </c>
      <c r="F385" s="31" t="s">
        <v>218</v>
      </c>
      <c r="G385" s="32" t="s">
        <v>109</v>
      </c>
      <c r="H385" s="194" t="s">
        <v>468</v>
      </c>
      <c r="I385" s="32"/>
      <c r="J385" s="32">
        <v>751209</v>
      </c>
      <c r="K385" s="32">
        <v>250</v>
      </c>
      <c r="L385" s="33">
        <v>458</v>
      </c>
      <c r="M385" s="34"/>
      <c r="N385" s="87">
        <v>0.2</v>
      </c>
      <c r="O385" s="83">
        <f t="shared" si="17"/>
        <v>0</v>
      </c>
      <c r="P385" s="286">
        <v>128</v>
      </c>
      <c r="Q385" s="286" t="s">
        <v>538</v>
      </c>
      <c r="R385" s="286" t="s">
        <v>176</v>
      </c>
    </row>
    <row r="386" spans="1:24" s="51" customFormat="1" ht="14.25" customHeight="1" x14ac:dyDescent="0.25">
      <c r="A386" s="51" t="s">
        <v>710</v>
      </c>
      <c r="B386" s="299" t="s">
        <v>690</v>
      </c>
      <c r="C386" s="45" t="s">
        <v>381</v>
      </c>
      <c r="D386" s="32" t="s">
        <v>35</v>
      </c>
      <c r="E386" s="195" t="s">
        <v>36</v>
      </c>
      <c r="F386" s="32" t="s">
        <v>226</v>
      </c>
      <c r="G386" s="32" t="s">
        <v>37</v>
      </c>
      <c r="H386" s="197" t="s">
        <v>468</v>
      </c>
      <c r="I386" s="32"/>
      <c r="J386" s="32">
        <v>750478</v>
      </c>
      <c r="K386" s="32">
        <v>250</v>
      </c>
      <c r="L386" s="33">
        <v>467</v>
      </c>
      <c r="M386" s="34"/>
      <c r="N386" s="87">
        <v>0.2</v>
      </c>
      <c r="O386" s="83">
        <f t="shared" si="17"/>
        <v>0</v>
      </c>
      <c r="P386" s="297">
        <v>17</v>
      </c>
      <c r="Q386" s="288">
        <v>42</v>
      </c>
      <c r="R386" s="295">
        <v>68</v>
      </c>
      <c r="S386" s="301">
        <v>237</v>
      </c>
      <c r="T386" s="286" t="s">
        <v>539</v>
      </c>
    </row>
    <row r="387" spans="1:24" s="51" customFormat="1" ht="14.25" customHeight="1" x14ac:dyDescent="0.25">
      <c r="A387" s="51" t="s">
        <v>711</v>
      </c>
      <c r="B387" s="299" t="s">
        <v>690</v>
      </c>
      <c r="C387" s="45" t="s">
        <v>385</v>
      </c>
      <c r="D387" s="30"/>
      <c r="E387" s="212" t="s">
        <v>89</v>
      </c>
      <c r="F387" s="32"/>
      <c r="G387" s="30"/>
      <c r="H387" s="243"/>
      <c r="I387" s="30"/>
      <c r="J387" s="30"/>
      <c r="K387" s="30"/>
      <c r="L387" s="201"/>
      <c r="M387" s="37"/>
      <c r="N387" s="87">
        <v>0.2</v>
      </c>
      <c r="O387" s="83" t="str">
        <f t="shared" ref="O387:O454" si="18">IF(K387="","",(L387/K387)*M387*(1-N387))</f>
        <v/>
      </c>
    </row>
    <row r="388" spans="1:24" s="51" customFormat="1" ht="15" customHeight="1" thickBot="1" x14ac:dyDescent="0.3">
      <c r="A388" s="51" t="s">
        <v>712</v>
      </c>
      <c r="B388" s="302" t="s">
        <v>690</v>
      </c>
      <c r="C388" s="123" t="s">
        <v>387</v>
      </c>
      <c r="D388" s="204" t="s">
        <v>127</v>
      </c>
      <c r="E388" s="204" t="s">
        <v>80</v>
      </c>
      <c r="F388" s="205" t="s">
        <v>31</v>
      </c>
      <c r="G388" s="205" t="s">
        <v>77</v>
      </c>
      <c r="H388" s="206" t="s">
        <v>375</v>
      </c>
      <c r="I388" s="205"/>
      <c r="J388" s="207">
        <v>612891</v>
      </c>
      <c r="K388" s="207">
        <v>500</v>
      </c>
      <c r="L388" s="208">
        <v>390</v>
      </c>
      <c r="M388" s="127"/>
      <c r="N388" s="87">
        <v>0.2</v>
      </c>
      <c r="O388" s="97">
        <f t="shared" si="18"/>
        <v>0</v>
      </c>
      <c r="P388" s="297">
        <v>19</v>
      </c>
      <c r="Q388" s="286">
        <v>20</v>
      </c>
      <c r="R388" s="286">
        <v>106</v>
      </c>
      <c r="S388" s="286" t="s">
        <v>480</v>
      </c>
      <c r="T388" s="286" t="s">
        <v>499</v>
      </c>
      <c r="U388" s="293" t="s">
        <v>230</v>
      </c>
      <c r="V388" s="293" t="s">
        <v>231</v>
      </c>
      <c r="W388" s="286" t="s">
        <v>540</v>
      </c>
      <c r="X388" s="286" t="s">
        <v>642</v>
      </c>
    </row>
    <row r="389" spans="1:24" s="51" customFormat="1" ht="14.25" customHeight="1" x14ac:dyDescent="0.25">
      <c r="A389" s="51" t="s">
        <v>713</v>
      </c>
      <c r="B389" s="303" t="s">
        <v>686</v>
      </c>
      <c r="C389" s="98" t="s">
        <v>388</v>
      </c>
      <c r="D389" s="190" t="s">
        <v>521</v>
      </c>
      <c r="E389" s="185" t="s">
        <v>241</v>
      </c>
      <c r="F389" s="185" t="s">
        <v>345</v>
      </c>
      <c r="G389" s="183" t="s">
        <v>347</v>
      </c>
      <c r="H389" s="147" t="s">
        <v>23</v>
      </c>
      <c r="I389" s="183"/>
      <c r="J389" s="183">
        <v>347322</v>
      </c>
      <c r="K389" s="183">
        <v>500</v>
      </c>
      <c r="L389" s="187">
        <v>305</v>
      </c>
      <c r="M389" s="70"/>
      <c r="N389" s="87">
        <v>0.2</v>
      </c>
      <c r="O389" s="76">
        <f t="shared" si="18"/>
        <v>0</v>
      </c>
    </row>
    <row r="390" spans="1:24" s="51" customFormat="1" ht="14.25" customHeight="1" x14ac:dyDescent="0.25">
      <c r="A390" s="51" t="s">
        <v>714</v>
      </c>
      <c r="B390" s="304" t="s">
        <v>686</v>
      </c>
      <c r="C390" s="103" t="s">
        <v>396</v>
      </c>
      <c r="D390" s="34" t="s">
        <v>451</v>
      </c>
      <c r="E390" s="195" t="s">
        <v>371</v>
      </c>
      <c r="F390" s="32"/>
      <c r="G390" s="32"/>
      <c r="H390" s="197"/>
      <c r="I390" s="32"/>
      <c r="J390" s="32"/>
      <c r="K390" s="32"/>
      <c r="L390" s="33"/>
      <c r="M390" s="34"/>
      <c r="N390" s="87">
        <v>0.2</v>
      </c>
      <c r="O390" s="83" t="str">
        <f t="shared" si="18"/>
        <v/>
      </c>
    </row>
    <row r="391" spans="1:24" s="51" customFormat="1" ht="14.25" customHeight="1" x14ac:dyDescent="0.25">
      <c r="A391" s="51" t="s">
        <v>715</v>
      </c>
      <c r="B391" s="304" t="s">
        <v>686</v>
      </c>
      <c r="C391" s="103" t="s">
        <v>397</v>
      </c>
      <c r="D391" s="31" t="s">
        <v>24</v>
      </c>
      <c r="E391" s="193" t="s">
        <v>60</v>
      </c>
      <c r="F391" s="31" t="s">
        <v>364</v>
      </c>
      <c r="G391" s="31" t="s">
        <v>27</v>
      </c>
      <c r="H391" s="66" t="s">
        <v>375</v>
      </c>
      <c r="I391" s="31"/>
      <c r="J391" s="31">
        <v>566113</v>
      </c>
      <c r="K391" s="32">
        <v>500</v>
      </c>
      <c r="L391" s="33">
        <v>345</v>
      </c>
      <c r="M391" s="34"/>
      <c r="N391" s="87">
        <v>0.2</v>
      </c>
      <c r="O391" s="83">
        <f t="shared" si="18"/>
        <v>0</v>
      </c>
      <c r="P391" s="297">
        <v>9</v>
      </c>
      <c r="Q391" s="293">
        <v>58</v>
      </c>
      <c r="R391" s="293">
        <v>60</v>
      </c>
      <c r="S391" s="286">
        <v>120</v>
      </c>
      <c r="T391" s="294">
        <v>149</v>
      </c>
      <c r="U391" s="288" t="s">
        <v>541</v>
      </c>
      <c r="V391" s="288" t="s">
        <v>186</v>
      </c>
      <c r="W391" s="288" t="s">
        <v>652</v>
      </c>
      <c r="X391" s="288" t="s">
        <v>656</v>
      </c>
    </row>
    <row r="392" spans="1:24" s="51" customFormat="1" ht="14.25" customHeight="1" x14ac:dyDescent="0.25">
      <c r="A392" s="51" t="s">
        <v>716</v>
      </c>
      <c r="B392" s="304" t="s">
        <v>686</v>
      </c>
      <c r="C392" s="103" t="s">
        <v>397</v>
      </c>
      <c r="D392" s="31" t="s">
        <v>142</v>
      </c>
      <c r="E392" s="193" t="s">
        <v>110</v>
      </c>
      <c r="F392" s="31" t="s">
        <v>44</v>
      </c>
      <c r="G392" s="31" t="s">
        <v>187</v>
      </c>
      <c r="H392" s="147" t="s">
        <v>23</v>
      </c>
      <c r="I392" s="31"/>
      <c r="J392" s="31">
        <v>304132</v>
      </c>
      <c r="K392" s="32">
        <v>500</v>
      </c>
      <c r="L392" s="33">
        <v>344</v>
      </c>
      <c r="M392" s="34"/>
      <c r="N392" s="87">
        <v>0.2</v>
      </c>
      <c r="O392" s="83">
        <f t="shared" si="18"/>
        <v>0</v>
      </c>
      <c r="P392" s="286">
        <v>108</v>
      </c>
      <c r="Q392" s="286">
        <v>114</v>
      </c>
      <c r="R392" s="288" t="s">
        <v>542</v>
      </c>
      <c r="S392" s="295" t="s">
        <v>552</v>
      </c>
      <c r="T392" s="288" t="s">
        <v>188</v>
      </c>
    </row>
    <row r="393" spans="1:24" s="51" customFormat="1" ht="14.25" customHeight="1" x14ac:dyDescent="0.25">
      <c r="A393" s="51" t="s">
        <v>717</v>
      </c>
      <c r="B393" s="304" t="s">
        <v>686</v>
      </c>
      <c r="C393" s="103" t="s">
        <v>398</v>
      </c>
      <c r="D393" s="193" t="s">
        <v>189</v>
      </c>
      <c r="E393" s="193" t="s">
        <v>87</v>
      </c>
      <c r="F393" s="31" t="s">
        <v>218</v>
      </c>
      <c r="G393" s="31" t="s">
        <v>190</v>
      </c>
      <c r="H393" s="66" t="s">
        <v>468</v>
      </c>
      <c r="I393" s="31"/>
      <c r="J393" s="32">
        <v>740421</v>
      </c>
      <c r="K393" s="32">
        <v>250</v>
      </c>
      <c r="L393" s="33">
        <v>491</v>
      </c>
      <c r="M393" s="34"/>
      <c r="N393" s="87">
        <v>0.2</v>
      </c>
      <c r="O393" s="83">
        <f t="shared" si="18"/>
        <v>0</v>
      </c>
      <c r="P393" s="288" t="s">
        <v>543</v>
      </c>
      <c r="Q393" s="288" t="s">
        <v>191</v>
      </c>
    </row>
    <row r="394" spans="1:24" s="51" customFormat="1" ht="14.25" customHeight="1" x14ac:dyDescent="0.25">
      <c r="A394" s="51" t="s">
        <v>718</v>
      </c>
      <c r="B394" s="304" t="s">
        <v>686</v>
      </c>
      <c r="C394" s="103" t="s">
        <v>401</v>
      </c>
      <c r="D394" s="193" t="s">
        <v>522</v>
      </c>
      <c r="E394" s="193" t="s">
        <v>133</v>
      </c>
      <c r="F394" s="32" t="s">
        <v>218</v>
      </c>
      <c r="G394" s="31" t="s">
        <v>193</v>
      </c>
      <c r="H394" s="66" t="s">
        <v>468</v>
      </c>
      <c r="I394" s="31"/>
      <c r="J394" s="31">
        <v>743565</v>
      </c>
      <c r="K394" s="32">
        <v>250</v>
      </c>
      <c r="L394" s="33">
        <v>454</v>
      </c>
      <c r="M394" s="34"/>
      <c r="N394" s="87">
        <v>0.2</v>
      </c>
      <c r="O394" s="83">
        <f t="shared" si="18"/>
        <v>0</v>
      </c>
      <c r="P394" s="288" t="s">
        <v>544</v>
      </c>
      <c r="Q394" s="288" t="s">
        <v>194</v>
      </c>
    </row>
    <row r="395" spans="1:24" s="51" customFormat="1" ht="14.25" customHeight="1" x14ac:dyDescent="0.25">
      <c r="A395" s="51" t="s">
        <v>719</v>
      </c>
      <c r="B395" s="304" t="s">
        <v>686</v>
      </c>
      <c r="C395" s="46" t="s">
        <v>402</v>
      </c>
      <c r="D395" s="31"/>
      <c r="E395" s="193" t="s">
        <v>57</v>
      </c>
      <c r="F395" s="31"/>
      <c r="G395" s="31"/>
      <c r="H395" s="66"/>
      <c r="I395" s="31"/>
      <c r="J395" s="195"/>
      <c r="K395" s="32"/>
      <c r="L395" s="33"/>
      <c r="M395" s="34"/>
      <c r="N395" s="87">
        <v>0.2</v>
      </c>
      <c r="O395" s="83" t="str">
        <f t="shared" si="18"/>
        <v/>
      </c>
    </row>
    <row r="396" spans="1:24" s="51" customFormat="1" ht="14.25" customHeight="1" x14ac:dyDescent="0.25">
      <c r="A396" s="51" t="s">
        <v>720</v>
      </c>
      <c r="B396" s="304" t="s">
        <v>686</v>
      </c>
      <c r="C396" s="287" t="s">
        <v>404</v>
      </c>
      <c r="D396" s="31" t="s">
        <v>94</v>
      </c>
      <c r="E396" s="193" t="s">
        <v>39</v>
      </c>
      <c r="F396" s="31" t="s">
        <v>218</v>
      </c>
      <c r="G396" s="31" t="s">
        <v>198</v>
      </c>
      <c r="H396" s="66" t="s">
        <v>468</v>
      </c>
      <c r="I396" s="31"/>
      <c r="J396" s="195">
        <v>747357</v>
      </c>
      <c r="K396" s="32">
        <v>250</v>
      </c>
      <c r="L396" s="33">
        <v>605</v>
      </c>
      <c r="M396" s="34"/>
      <c r="N396" s="87">
        <v>0.2</v>
      </c>
      <c r="O396" s="83">
        <f t="shared" si="18"/>
        <v>0</v>
      </c>
      <c r="P396" s="288" t="s">
        <v>545</v>
      </c>
      <c r="Q396" s="288" t="s">
        <v>199</v>
      </c>
    </row>
    <row r="397" spans="1:24" s="51" customFormat="1" ht="15" customHeight="1" thickBot="1" x14ac:dyDescent="0.3">
      <c r="A397" s="51" t="s">
        <v>721</v>
      </c>
      <c r="B397" s="320" t="s">
        <v>686</v>
      </c>
      <c r="C397" s="148" t="s">
        <v>406</v>
      </c>
      <c r="D397" s="204" t="s">
        <v>29</v>
      </c>
      <c r="E397" s="204" t="s">
        <v>48</v>
      </c>
      <c r="F397" s="205" t="s">
        <v>364</v>
      </c>
      <c r="G397" s="205" t="s">
        <v>200</v>
      </c>
      <c r="H397" s="206" t="s">
        <v>375</v>
      </c>
      <c r="I397" s="205"/>
      <c r="J397" s="207">
        <v>564196</v>
      </c>
      <c r="K397" s="207">
        <v>250</v>
      </c>
      <c r="L397" s="201">
        <v>285</v>
      </c>
      <c r="M397" s="127"/>
      <c r="N397" s="87">
        <v>0.2</v>
      </c>
      <c r="O397" s="97">
        <f t="shared" si="18"/>
        <v>0</v>
      </c>
      <c r="P397" s="286">
        <v>6</v>
      </c>
      <c r="Q397" s="297">
        <v>7</v>
      </c>
      <c r="R397" s="286">
        <v>10</v>
      </c>
      <c r="S397" s="288" t="s">
        <v>546</v>
      </c>
      <c r="T397" s="288" t="s">
        <v>559</v>
      </c>
    </row>
    <row r="398" spans="1:24" s="51" customFormat="1" ht="14.25" customHeight="1" x14ac:dyDescent="0.25">
      <c r="A398" s="51" t="s">
        <v>722</v>
      </c>
      <c r="B398" s="321" t="s">
        <v>687</v>
      </c>
      <c r="C398" s="109" t="s">
        <v>408</v>
      </c>
      <c r="D398" s="190" t="s">
        <v>102</v>
      </c>
      <c r="E398" s="189" t="s">
        <v>64</v>
      </c>
      <c r="F398" s="190" t="s">
        <v>218</v>
      </c>
      <c r="G398" s="190" t="s">
        <v>523</v>
      </c>
      <c r="H398" s="223" t="s">
        <v>375</v>
      </c>
      <c r="I398" s="190"/>
      <c r="J398" s="190">
        <v>565054</v>
      </c>
      <c r="K398" s="188">
        <v>500</v>
      </c>
      <c r="L398" s="187">
        <v>254</v>
      </c>
      <c r="M398" s="42"/>
      <c r="N398" s="87">
        <v>0.2</v>
      </c>
      <c r="O398" s="83">
        <f t="shared" si="18"/>
        <v>0</v>
      </c>
    </row>
    <row r="399" spans="1:24" s="51" customFormat="1" ht="14.25" customHeight="1" x14ac:dyDescent="0.25">
      <c r="A399" s="51" t="s">
        <v>723</v>
      </c>
      <c r="B399" s="61" t="s">
        <v>687</v>
      </c>
      <c r="C399" s="47" t="s">
        <v>410</v>
      </c>
      <c r="D399" s="31"/>
      <c r="E399" s="193"/>
      <c r="F399" s="31"/>
      <c r="G399" s="31"/>
      <c r="H399" s="222"/>
      <c r="I399" s="31"/>
      <c r="J399" s="31"/>
      <c r="K399" s="32"/>
      <c r="L399" s="33"/>
      <c r="M399" s="34"/>
      <c r="N399" s="87">
        <v>0.2</v>
      </c>
      <c r="O399" s="83" t="str">
        <f t="shared" si="18"/>
        <v/>
      </c>
    </row>
    <row r="400" spans="1:24" s="51" customFormat="1" ht="14.25" customHeight="1" x14ac:dyDescent="0.25">
      <c r="A400" s="51" t="s">
        <v>724</v>
      </c>
      <c r="B400" s="61" t="s">
        <v>687</v>
      </c>
      <c r="C400" s="47" t="s">
        <v>417</v>
      </c>
      <c r="D400" s="31" t="s">
        <v>115</v>
      </c>
      <c r="E400" s="193" t="s">
        <v>524</v>
      </c>
      <c r="F400" s="31" t="s">
        <v>525</v>
      </c>
      <c r="G400" s="31" t="s">
        <v>116</v>
      </c>
      <c r="H400" s="222" t="s">
        <v>526</v>
      </c>
      <c r="I400" s="31"/>
      <c r="J400" s="31" t="s">
        <v>527</v>
      </c>
      <c r="K400" s="32">
        <v>200</v>
      </c>
      <c r="L400" s="33">
        <v>500</v>
      </c>
      <c r="M400" s="34"/>
      <c r="N400" s="87">
        <v>0.2</v>
      </c>
      <c r="O400" s="83">
        <f t="shared" si="18"/>
        <v>0</v>
      </c>
      <c r="P400" s="288">
        <v>32</v>
      </c>
      <c r="Q400" s="305">
        <v>61</v>
      </c>
      <c r="R400" s="300">
        <v>81</v>
      </c>
      <c r="S400" s="288">
        <v>142</v>
      </c>
      <c r="T400" s="293">
        <v>164</v>
      </c>
      <c r="U400" s="286" t="s">
        <v>117</v>
      </c>
      <c r="V400" s="286" t="s">
        <v>219</v>
      </c>
      <c r="W400" s="293" t="s">
        <v>547</v>
      </c>
      <c r="X400" s="286" t="s">
        <v>637</v>
      </c>
    </row>
    <row r="401" spans="1:23" s="51" customFormat="1" ht="14.25" customHeight="1" x14ac:dyDescent="0.25">
      <c r="A401" s="51" t="s">
        <v>725</v>
      </c>
      <c r="B401" s="61" t="s">
        <v>687</v>
      </c>
      <c r="C401" s="47" t="s">
        <v>421</v>
      </c>
      <c r="D401" s="31"/>
      <c r="E401" s="193" t="s">
        <v>469</v>
      </c>
      <c r="F401" s="31"/>
      <c r="G401" s="31"/>
      <c r="H401" s="222"/>
      <c r="I401" s="31"/>
      <c r="J401" s="31"/>
      <c r="K401" s="32"/>
      <c r="L401" s="33"/>
      <c r="M401" s="34"/>
      <c r="N401" s="87">
        <v>0.2</v>
      </c>
      <c r="O401" s="83" t="str">
        <f t="shared" si="18"/>
        <v/>
      </c>
    </row>
    <row r="402" spans="1:23" s="51" customFormat="1" ht="14.25" customHeight="1" x14ac:dyDescent="0.25">
      <c r="A402" s="51" t="s">
        <v>726</v>
      </c>
      <c r="B402" s="61" t="s">
        <v>687</v>
      </c>
      <c r="C402" s="47" t="s">
        <v>423</v>
      </c>
      <c r="D402" s="31" t="s">
        <v>52</v>
      </c>
      <c r="E402" s="193" t="s">
        <v>365</v>
      </c>
      <c r="F402" s="31" t="s">
        <v>233</v>
      </c>
      <c r="G402" s="31" t="s">
        <v>55</v>
      </c>
      <c r="H402" s="222" t="s">
        <v>413</v>
      </c>
      <c r="I402" s="31"/>
      <c r="J402" s="31">
        <v>562254</v>
      </c>
      <c r="K402" s="32">
        <v>250</v>
      </c>
      <c r="L402" s="33">
        <v>203</v>
      </c>
      <c r="M402" s="34"/>
      <c r="N402" s="87">
        <v>0.2</v>
      </c>
      <c r="O402" s="83">
        <f t="shared" si="18"/>
        <v>0</v>
      </c>
      <c r="P402" s="295">
        <v>66</v>
      </c>
      <c r="Q402" s="288">
        <v>144</v>
      </c>
      <c r="R402" s="295">
        <v>174</v>
      </c>
      <c r="S402" s="293" t="s">
        <v>548</v>
      </c>
      <c r="T402" s="293" t="s">
        <v>562</v>
      </c>
    </row>
    <row r="403" spans="1:23" s="51" customFormat="1" ht="14.25" customHeight="1" x14ac:dyDescent="0.25">
      <c r="A403" s="51" t="s">
        <v>727</v>
      </c>
      <c r="B403" s="61" t="s">
        <v>687</v>
      </c>
      <c r="C403" s="47" t="s">
        <v>424</v>
      </c>
      <c r="D403" s="31"/>
      <c r="E403" s="193"/>
      <c r="F403" s="31"/>
      <c r="G403" s="31"/>
      <c r="H403" s="222"/>
      <c r="I403" s="31"/>
      <c r="J403" s="31"/>
      <c r="K403" s="32"/>
      <c r="L403" s="33"/>
      <c r="M403" s="41"/>
      <c r="N403" s="87">
        <v>0.2</v>
      </c>
      <c r="O403" s="83" t="str">
        <f t="shared" si="18"/>
        <v/>
      </c>
    </row>
    <row r="404" spans="1:23" s="51" customFormat="1" ht="15" customHeight="1" thickBot="1" x14ac:dyDescent="0.3">
      <c r="A404" s="51" t="s">
        <v>728</v>
      </c>
      <c r="B404" s="307" t="s">
        <v>687</v>
      </c>
      <c r="C404" s="136" t="s">
        <v>426</v>
      </c>
      <c r="D404" s="205"/>
      <c r="E404" s="204" t="s">
        <v>145</v>
      </c>
      <c r="F404" s="205"/>
      <c r="G404" s="205"/>
      <c r="H404" s="244"/>
      <c r="I404" s="205"/>
      <c r="J404" s="205"/>
      <c r="K404" s="207"/>
      <c r="L404" s="208"/>
      <c r="M404" s="127"/>
      <c r="N404" s="87">
        <v>0.2</v>
      </c>
      <c r="O404" s="97" t="str">
        <f t="shared" si="18"/>
        <v/>
      </c>
    </row>
    <row r="405" spans="1:23" s="51" customFormat="1" ht="14.25" customHeight="1" x14ac:dyDescent="0.25">
      <c r="A405" s="51" t="s">
        <v>729</v>
      </c>
      <c r="B405" s="308" t="s">
        <v>688</v>
      </c>
      <c r="C405" s="113" t="s">
        <v>427</v>
      </c>
      <c r="D405" s="190" t="s">
        <v>528</v>
      </c>
      <c r="E405" s="189" t="s">
        <v>53</v>
      </c>
      <c r="F405" s="190" t="s">
        <v>96</v>
      </c>
      <c r="G405" s="190" t="s">
        <v>429</v>
      </c>
      <c r="H405" s="147" t="s">
        <v>23</v>
      </c>
      <c r="I405" s="190"/>
      <c r="J405" s="190">
        <v>399704</v>
      </c>
      <c r="K405" s="188">
        <v>500</v>
      </c>
      <c r="L405" s="192">
        <v>283</v>
      </c>
      <c r="M405" s="42"/>
      <c r="N405" s="87">
        <v>0.2</v>
      </c>
      <c r="O405" s="83">
        <f t="shared" si="18"/>
        <v>0</v>
      </c>
      <c r="P405" s="301">
        <v>67</v>
      </c>
      <c r="Q405" s="295" t="s">
        <v>549</v>
      </c>
    </row>
    <row r="406" spans="1:23" s="51" customFormat="1" ht="14.25" customHeight="1" x14ac:dyDescent="0.25">
      <c r="A406" s="51" t="s">
        <v>730</v>
      </c>
      <c r="B406" s="309" t="s">
        <v>688</v>
      </c>
      <c r="C406" s="49" t="s">
        <v>430</v>
      </c>
      <c r="D406" s="190" t="s">
        <v>74</v>
      </c>
      <c r="E406" s="193" t="s">
        <v>150</v>
      </c>
      <c r="F406" s="31" t="s">
        <v>218</v>
      </c>
      <c r="G406" s="226" t="s">
        <v>75</v>
      </c>
      <c r="H406" s="66" t="s">
        <v>375</v>
      </c>
      <c r="I406" s="31"/>
      <c r="J406" s="31">
        <v>562670</v>
      </c>
      <c r="K406" s="32">
        <v>250</v>
      </c>
      <c r="L406" s="33">
        <v>280</v>
      </c>
      <c r="M406" s="34"/>
      <c r="N406" s="87">
        <v>0.2</v>
      </c>
      <c r="O406" s="83">
        <f t="shared" si="18"/>
        <v>0</v>
      </c>
      <c r="P406" s="295">
        <v>226</v>
      </c>
      <c r="Q406" s="295" t="s">
        <v>550</v>
      </c>
      <c r="R406" s="295" t="s">
        <v>565</v>
      </c>
    </row>
    <row r="407" spans="1:23" s="51" customFormat="1" ht="14.25" customHeight="1" x14ac:dyDescent="0.25">
      <c r="A407" s="51" t="s">
        <v>731</v>
      </c>
      <c r="B407" s="309" t="s">
        <v>688</v>
      </c>
      <c r="C407" s="49" t="s">
        <v>430</v>
      </c>
      <c r="D407" s="190" t="s">
        <v>47</v>
      </c>
      <c r="E407" s="193" t="s">
        <v>529</v>
      </c>
      <c r="F407" s="31" t="s">
        <v>40</v>
      </c>
      <c r="G407" s="226" t="s">
        <v>49</v>
      </c>
      <c r="H407" s="66" t="s">
        <v>530</v>
      </c>
      <c r="I407" s="31"/>
      <c r="J407" s="31" t="s">
        <v>349</v>
      </c>
      <c r="K407" s="32">
        <v>400</v>
      </c>
      <c r="L407" s="33">
        <v>385</v>
      </c>
      <c r="M407" s="34"/>
      <c r="N407" s="87">
        <v>0.2</v>
      </c>
      <c r="O407" s="83">
        <f t="shared" si="18"/>
        <v>0</v>
      </c>
      <c r="P407" s="288">
        <v>44</v>
      </c>
      <c r="Q407" s="294">
        <v>45</v>
      </c>
      <c r="R407" s="285">
        <v>80</v>
      </c>
      <c r="S407" s="297">
        <v>125</v>
      </c>
      <c r="T407" s="286">
        <v>130</v>
      </c>
      <c r="U407" s="286" t="s">
        <v>535</v>
      </c>
      <c r="V407" s="295" t="s">
        <v>551</v>
      </c>
      <c r="W407" s="286" t="s">
        <v>172</v>
      </c>
    </row>
    <row r="408" spans="1:23" s="51" customFormat="1" ht="14.25" customHeight="1" x14ac:dyDescent="0.25">
      <c r="A408" s="51" t="s">
        <v>732</v>
      </c>
      <c r="B408" s="309" t="s">
        <v>688</v>
      </c>
      <c r="C408" s="49" t="s">
        <v>431</v>
      </c>
      <c r="D408" s="190" t="s">
        <v>531</v>
      </c>
      <c r="E408" s="193" t="s">
        <v>532</v>
      </c>
      <c r="F408" s="31" t="s">
        <v>226</v>
      </c>
      <c r="G408" s="31" t="s">
        <v>348</v>
      </c>
      <c r="H408" s="66" t="s">
        <v>530</v>
      </c>
      <c r="I408" s="31"/>
      <c r="J408" s="31" t="s">
        <v>350</v>
      </c>
      <c r="K408" s="32">
        <v>500</v>
      </c>
      <c r="L408" s="33">
        <v>399</v>
      </c>
      <c r="M408" s="34"/>
      <c r="N408" s="87">
        <v>0.2</v>
      </c>
      <c r="O408" s="83">
        <f t="shared" si="18"/>
        <v>0</v>
      </c>
    </row>
    <row r="409" spans="1:23" s="51" customFormat="1" ht="14.25" customHeight="1" x14ac:dyDescent="0.25">
      <c r="A409" s="51" t="s">
        <v>733</v>
      </c>
      <c r="B409" s="309" t="s">
        <v>688</v>
      </c>
      <c r="C409" s="113" t="s">
        <v>433</v>
      </c>
      <c r="D409" s="190" t="s">
        <v>458</v>
      </c>
      <c r="E409" s="193" t="s">
        <v>434</v>
      </c>
      <c r="F409" s="31"/>
      <c r="G409" s="31"/>
      <c r="H409" s="194"/>
      <c r="I409" s="31"/>
      <c r="J409" s="31"/>
      <c r="K409" s="32"/>
      <c r="L409" s="33"/>
      <c r="M409" s="34"/>
      <c r="N409" s="87">
        <v>0.2</v>
      </c>
      <c r="O409" s="83" t="str">
        <f t="shared" si="18"/>
        <v/>
      </c>
    </row>
    <row r="410" spans="1:23" s="51" customFormat="1" ht="14.25" customHeight="1" x14ac:dyDescent="0.25">
      <c r="A410" s="51" t="s">
        <v>734</v>
      </c>
      <c r="B410" s="309" t="s">
        <v>688</v>
      </c>
      <c r="C410" s="113" t="s">
        <v>471</v>
      </c>
      <c r="D410" s="31"/>
      <c r="E410" s="31" t="s">
        <v>472</v>
      </c>
      <c r="F410" s="32"/>
      <c r="G410" s="31"/>
      <c r="H410" s="66"/>
      <c r="I410" s="31"/>
      <c r="J410" s="31"/>
      <c r="K410" s="32"/>
      <c r="L410" s="33"/>
      <c r="M410" s="34"/>
      <c r="N410" s="87">
        <v>0.2</v>
      </c>
      <c r="O410" s="83" t="str">
        <f t="shared" si="18"/>
        <v/>
      </c>
    </row>
    <row r="411" spans="1:23" s="51" customFormat="1" ht="14.25" customHeight="1" x14ac:dyDescent="0.25">
      <c r="A411" s="51" t="s">
        <v>735</v>
      </c>
      <c r="B411" s="309" t="s">
        <v>688</v>
      </c>
      <c r="C411" s="49" t="s">
        <v>435</v>
      </c>
      <c r="D411" s="227" t="s">
        <v>142</v>
      </c>
      <c r="E411" s="228" t="s">
        <v>30</v>
      </c>
      <c r="F411" s="31" t="s">
        <v>226</v>
      </c>
      <c r="G411" s="32" t="s">
        <v>187</v>
      </c>
      <c r="H411" s="66" t="s">
        <v>413</v>
      </c>
      <c r="I411" s="32"/>
      <c r="J411" s="32">
        <v>560675</v>
      </c>
      <c r="K411" s="32">
        <v>250</v>
      </c>
      <c r="L411" s="33">
        <v>192</v>
      </c>
      <c r="M411" s="34"/>
      <c r="N411" s="87">
        <v>0.2</v>
      </c>
      <c r="O411" s="83">
        <f t="shared" si="18"/>
        <v>0</v>
      </c>
      <c r="P411" s="286">
        <v>108</v>
      </c>
      <c r="Q411" s="286">
        <v>114</v>
      </c>
      <c r="R411" s="288" t="s">
        <v>542</v>
      </c>
      <c r="S411" s="295" t="s">
        <v>552</v>
      </c>
      <c r="T411" s="288" t="s">
        <v>188</v>
      </c>
    </row>
    <row r="412" spans="1:23" s="51" customFormat="1" ht="14.25" customHeight="1" thickBot="1" x14ac:dyDescent="0.3">
      <c r="A412" s="51" t="s">
        <v>736</v>
      </c>
      <c r="B412" s="309" t="s">
        <v>688</v>
      </c>
      <c r="C412" s="139" t="s">
        <v>473</v>
      </c>
      <c r="D412" s="207"/>
      <c r="E412" s="230" t="s">
        <v>474</v>
      </c>
      <c r="F412" s="207"/>
      <c r="G412" s="207"/>
      <c r="H412" s="206"/>
      <c r="I412" s="207"/>
      <c r="J412" s="207"/>
      <c r="K412" s="207"/>
      <c r="L412" s="208"/>
      <c r="M412" s="127"/>
      <c r="N412" s="87">
        <v>0.2</v>
      </c>
      <c r="O412" s="129" t="str">
        <f t="shared" si="18"/>
        <v/>
      </c>
    </row>
    <row r="413" spans="1:23" s="51" customFormat="1" ht="15.75" customHeight="1" x14ac:dyDescent="0.25">
      <c r="A413" s="51" t="s">
        <v>737</v>
      </c>
      <c r="B413" s="325" t="s">
        <v>689</v>
      </c>
      <c r="C413" s="149" t="s">
        <v>464</v>
      </c>
      <c r="D413" s="70" t="s">
        <v>465</v>
      </c>
      <c r="E413" s="184" t="s">
        <v>84</v>
      </c>
      <c r="F413" s="185"/>
      <c r="G413" s="183"/>
      <c r="H413" s="209"/>
      <c r="I413" s="183"/>
      <c r="J413" s="183"/>
      <c r="K413" s="183"/>
      <c r="L413" s="187"/>
      <c r="M413" s="70"/>
      <c r="N413" s="87">
        <v>0.2</v>
      </c>
      <c r="O413" s="76" t="str">
        <f t="shared" si="18"/>
        <v/>
      </c>
    </row>
    <row r="414" spans="1:23" s="51" customFormat="1" ht="14.25" customHeight="1" x14ac:dyDescent="0.25">
      <c r="A414" s="51" t="s">
        <v>738</v>
      </c>
      <c r="B414" s="62" t="s">
        <v>689</v>
      </c>
      <c r="C414" s="55" t="s">
        <v>475</v>
      </c>
      <c r="D414" s="231" t="s">
        <v>323</v>
      </c>
      <c r="E414" s="231" t="s">
        <v>103</v>
      </c>
      <c r="F414" s="32" t="s">
        <v>26</v>
      </c>
      <c r="G414" s="32" t="s">
        <v>327</v>
      </c>
      <c r="H414" s="147" t="s">
        <v>23</v>
      </c>
      <c r="I414" s="32"/>
      <c r="J414" s="32">
        <v>353218</v>
      </c>
      <c r="K414" s="32">
        <v>500</v>
      </c>
      <c r="L414" s="33">
        <v>259</v>
      </c>
      <c r="M414" s="34"/>
      <c r="N414" s="87">
        <v>0.2</v>
      </c>
      <c r="O414" s="83">
        <f t="shared" si="18"/>
        <v>0</v>
      </c>
      <c r="P414" s="300">
        <v>77</v>
      </c>
      <c r="Q414" s="285">
        <v>78</v>
      </c>
      <c r="R414" s="294">
        <v>133</v>
      </c>
      <c r="S414" s="300">
        <v>187</v>
      </c>
      <c r="T414" s="285" t="s">
        <v>239</v>
      </c>
      <c r="U414" s="285" t="s">
        <v>553</v>
      </c>
      <c r="V414" s="285" t="s">
        <v>673</v>
      </c>
    </row>
    <row r="415" spans="1:23" s="51" customFormat="1" ht="14.25" customHeight="1" x14ac:dyDescent="0.25">
      <c r="A415" s="51" t="s">
        <v>739</v>
      </c>
      <c r="B415" s="62" t="s">
        <v>689</v>
      </c>
      <c r="C415" s="118" t="s">
        <v>476</v>
      </c>
      <c r="D415" s="228"/>
      <c r="E415" s="228"/>
      <c r="F415" s="32"/>
      <c r="G415" s="32"/>
      <c r="H415" s="197"/>
      <c r="I415" s="32"/>
      <c r="J415" s="174"/>
      <c r="K415" s="32"/>
      <c r="L415" s="33"/>
      <c r="M415" s="34"/>
      <c r="N415" s="87">
        <v>0.2</v>
      </c>
      <c r="O415" s="83" t="str">
        <f t="shared" si="18"/>
        <v/>
      </c>
    </row>
    <row r="416" spans="1:23" s="51" customFormat="1" ht="14.25" customHeight="1" x14ac:dyDescent="0.25">
      <c r="A416" s="51" t="s">
        <v>740</v>
      </c>
      <c r="B416" s="62" t="s">
        <v>689</v>
      </c>
      <c r="C416" s="118" t="s">
        <v>439</v>
      </c>
      <c r="D416" s="228" t="s">
        <v>56</v>
      </c>
      <c r="E416" s="228" t="s">
        <v>336</v>
      </c>
      <c r="F416" s="32" t="s">
        <v>218</v>
      </c>
      <c r="G416" s="32" t="s">
        <v>58</v>
      </c>
      <c r="H416" s="222" t="s">
        <v>413</v>
      </c>
      <c r="I416" s="32"/>
      <c r="J416" s="32">
        <v>561352</v>
      </c>
      <c r="K416" s="32">
        <v>250</v>
      </c>
      <c r="L416" s="33">
        <v>248</v>
      </c>
      <c r="M416" s="34"/>
      <c r="N416" s="87">
        <v>0.2</v>
      </c>
      <c r="O416" s="83">
        <f t="shared" si="18"/>
        <v>0</v>
      </c>
      <c r="P416" s="288">
        <v>36</v>
      </c>
      <c r="Q416" s="288">
        <v>150</v>
      </c>
      <c r="R416" s="285" t="s">
        <v>554</v>
      </c>
    </row>
    <row r="417" spans="1:27" s="51" customFormat="1" ht="14.25" customHeight="1" x14ac:dyDescent="0.25">
      <c r="A417" s="51" t="s">
        <v>741</v>
      </c>
      <c r="B417" s="62" t="s">
        <v>689</v>
      </c>
      <c r="C417" s="55" t="s">
        <v>440</v>
      </c>
      <c r="D417" s="228" t="s">
        <v>477</v>
      </c>
      <c r="E417" s="228"/>
      <c r="F417" s="32"/>
      <c r="G417" s="32"/>
      <c r="H417" s="197"/>
      <c r="I417" s="32"/>
      <c r="J417" s="32"/>
      <c r="K417" s="32"/>
      <c r="L417" s="33"/>
      <c r="M417" s="34"/>
      <c r="N417" s="87">
        <v>0.2</v>
      </c>
      <c r="O417" s="83" t="str">
        <f t="shared" si="18"/>
        <v/>
      </c>
    </row>
    <row r="418" spans="1:27" s="51" customFormat="1" ht="14.25" customHeight="1" thickBot="1" x14ac:dyDescent="0.3">
      <c r="A418" s="51" t="s">
        <v>742</v>
      </c>
      <c r="B418" s="62" t="s">
        <v>689</v>
      </c>
      <c r="C418" s="145" t="s">
        <v>441</v>
      </c>
      <c r="D418" s="228" t="s">
        <v>533</v>
      </c>
      <c r="E418" s="228" t="s">
        <v>167</v>
      </c>
      <c r="F418" s="32" t="s">
        <v>31</v>
      </c>
      <c r="G418" s="32" t="s">
        <v>534</v>
      </c>
      <c r="H418" s="147" t="s">
        <v>23</v>
      </c>
      <c r="I418" s="32"/>
      <c r="J418" s="32">
        <v>362512</v>
      </c>
      <c r="K418" s="32">
        <v>500</v>
      </c>
      <c r="L418" s="33">
        <v>264</v>
      </c>
      <c r="M418" s="34"/>
      <c r="N418" s="87">
        <v>0.2</v>
      </c>
      <c r="O418" s="83">
        <f t="shared" si="18"/>
        <v>0</v>
      </c>
    </row>
    <row r="419" spans="1:27" s="51" customFormat="1" ht="14.25" customHeight="1" thickBot="1" x14ac:dyDescent="0.3">
      <c r="A419" s="51" t="s">
        <v>743</v>
      </c>
      <c r="B419" s="62" t="s">
        <v>689</v>
      </c>
      <c r="C419" s="145" t="s">
        <v>441</v>
      </c>
      <c r="D419" s="228" t="s">
        <v>59</v>
      </c>
      <c r="E419" s="228" t="s">
        <v>167</v>
      </c>
      <c r="F419" s="32" t="s">
        <v>31</v>
      </c>
      <c r="G419" s="32" t="s">
        <v>61</v>
      </c>
      <c r="H419" s="147" t="s">
        <v>23</v>
      </c>
      <c r="I419" s="32"/>
      <c r="J419" s="32">
        <v>300426</v>
      </c>
      <c r="K419" s="32">
        <v>500</v>
      </c>
      <c r="L419" s="33">
        <v>234</v>
      </c>
      <c r="M419" s="34"/>
      <c r="N419" s="87">
        <v>0.2</v>
      </c>
      <c r="O419" s="83">
        <f t="shared" si="18"/>
        <v>0</v>
      </c>
      <c r="P419" s="294">
        <v>27</v>
      </c>
      <c r="Q419" s="288">
        <v>28</v>
      </c>
      <c r="R419" s="294">
        <v>41</v>
      </c>
      <c r="S419" s="305">
        <v>163</v>
      </c>
      <c r="T419" s="285">
        <v>194</v>
      </c>
      <c r="U419" s="301">
        <v>235</v>
      </c>
      <c r="V419" s="288" t="s">
        <v>129</v>
      </c>
      <c r="W419" s="288" t="s">
        <v>224</v>
      </c>
      <c r="X419" s="285" t="s">
        <v>555</v>
      </c>
      <c r="Y419" s="295" t="s">
        <v>206</v>
      </c>
      <c r="Z419" s="285" t="s">
        <v>215</v>
      </c>
      <c r="AA419" s="288" t="s">
        <v>646</v>
      </c>
    </row>
    <row r="420" spans="1:27" s="51" customFormat="1" ht="14.25" customHeight="1" x14ac:dyDescent="0.25">
      <c r="A420" s="51" t="s">
        <v>744</v>
      </c>
      <c r="B420" s="325" t="s">
        <v>689</v>
      </c>
      <c r="C420" s="119" t="s">
        <v>441</v>
      </c>
      <c r="D420" s="242" t="s">
        <v>50</v>
      </c>
      <c r="E420" s="242" t="s">
        <v>43</v>
      </c>
      <c r="F420" s="30" t="s">
        <v>218</v>
      </c>
      <c r="G420" s="30" t="s">
        <v>105</v>
      </c>
      <c r="H420" s="235" t="s">
        <v>413</v>
      </c>
      <c r="I420" s="30"/>
      <c r="J420" s="30">
        <v>560727</v>
      </c>
      <c r="K420" s="30">
        <v>250</v>
      </c>
      <c r="L420" s="201">
        <v>227</v>
      </c>
      <c r="M420" s="37"/>
      <c r="N420" s="87">
        <v>0.2</v>
      </c>
      <c r="O420" s="91">
        <f t="shared" si="18"/>
        <v>0</v>
      </c>
      <c r="P420" s="294">
        <v>31</v>
      </c>
      <c r="Q420" s="300">
        <v>89</v>
      </c>
      <c r="R420" s="300">
        <v>93</v>
      </c>
      <c r="S420" s="300">
        <v>97</v>
      </c>
      <c r="T420" s="297">
        <v>119</v>
      </c>
      <c r="U420" s="295">
        <v>234</v>
      </c>
      <c r="V420" s="285" t="s">
        <v>308</v>
      </c>
      <c r="W420" s="285" t="s">
        <v>556</v>
      </c>
      <c r="X420" s="288" t="s">
        <v>647</v>
      </c>
    </row>
    <row r="421" spans="1:27" x14ac:dyDescent="0.25">
      <c r="A421" s="51" t="s">
        <v>745</v>
      </c>
      <c r="B421" s="271"/>
      <c r="C421" s="263"/>
      <c r="D421" s="263" t="s">
        <v>142</v>
      </c>
      <c r="E421" s="263"/>
      <c r="F421" s="263"/>
      <c r="G421" s="263"/>
      <c r="H421" s="93" t="s">
        <v>413</v>
      </c>
      <c r="I421" s="263"/>
      <c r="J421" s="263">
        <v>555486</v>
      </c>
      <c r="K421" s="39">
        <v>200</v>
      </c>
      <c r="L421" s="90">
        <v>136</v>
      </c>
      <c r="M421" s="264"/>
      <c r="N421" s="87">
        <v>0.2</v>
      </c>
      <c r="O421" s="83">
        <f t="shared" si="18"/>
        <v>0</v>
      </c>
      <c r="P421" s="259"/>
    </row>
    <row r="422" spans="1:27" x14ac:dyDescent="0.25">
      <c r="A422" s="51" t="s">
        <v>746</v>
      </c>
      <c r="B422" s="271"/>
      <c r="C422" s="263"/>
      <c r="D422" s="263" t="s">
        <v>702</v>
      </c>
      <c r="E422" s="263"/>
      <c r="F422" s="263"/>
      <c r="G422" s="263"/>
      <c r="H422" s="263" t="s">
        <v>413</v>
      </c>
      <c r="I422" s="263"/>
      <c r="J422" s="263">
        <v>564220</v>
      </c>
      <c r="K422" s="39">
        <v>500</v>
      </c>
      <c r="L422" s="90">
        <v>188</v>
      </c>
      <c r="M422" s="264"/>
      <c r="N422" s="87">
        <v>0.2</v>
      </c>
      <c r="O422" s="83">
        <f t="shared" si="18"/>
        <v>0</v>
      </c>
      <c r="P422" s="259"/>
    </row>
    <row r="423" spans="1:27" x14ac:dyDescent="0.25">
      <c r="A423" s="51" t="s">
        <v>747</v>
      </c>
      <c r="B423" s="271"/>
      <c r="C423" s="263"/>
      <c r="D423" s="263" t="s">
        <v>634</v>
      </c>
      <c r="E423" s="263"/>
      <c r="F423" s="263"/>
      <c r="G423" s="263"/>
      <c r="H423" s="263" t="s">
        <v>530</v>
      </c>
      <c r="I423" s="263"/>
      <c r="J423" s="263" t="s">
        <v>350</v>
      </c>
      <c r="K423" s="39">
        <v>500</v>
      </c>
      <c r="L423" s="90">
        <v>169</v>
      </c>
      <c r="M423" s="264"/>
      <c r="N423" s="87">
        <v>0.2</v>
      </c>
      <c r="O423" s="83">
        <f t="shared" si="18"/>
        <v>0</v>
      </c>
      <c r="P423" s="259"/>
    </row>
    <row r="424" spans="1:27" ht="15" thickBot="1" x14ac:dyDescent="0.3">
      <c r="A424" s="51" t="s">
        <v>748</v>
      </c>
      <c r="B424" s="271"/>
      <c r="C424" s="263"/>
      <c r="D424" s="263" t="s">
        <v>703</v>
      </c>
      <c r="E424" s="263"/>
      <c r="F424" s="263"/>
      <c r="G424" s="263"/>
      <c r="H424" s="263" t="s">
        <v>530</v>
      </c>
      <c r="I424" s="263"/>
      <c r="J424" s="263" t="s">
        <v>349</v>
      </c>
      <c r="K424" s="39">
        <v>500</v>
      </c>
      <c r="L424" s="90">
        <v>169</v>
      </c>
      <c r="M424" s="264"/>
      <c r="N424" s="87">
        <v>0.2</v>
      </c>
      <c r="O424" s="83">
        <f t="shared" si="18"/>
        <v>0</v>
      </c>
      <c r="P424" s="259"/>
    </row>
    <row r="425" spans="1:27" s="51" customFormat="1" ht="12.75" x14ac:dyDescent="0.25">
      <c r="A425" s="174" t="s">
        <v>557</v>
      </c>
      <c r="B425" s="296" t="s">
        <v>690</v>
      </c>
      <c r="C425" s="122" t="s">
        <v>93</v>
      </c>
      <c r="D425" s="70" t="s">
        <v>465</v>
      </c>
      <c r="E425" s="184"/>
      <c r="F425" s="185"/>
      <c r="G425" s="183"/>
      <c r="H425" s="186"/>
      <c r="I425" s="183"/>
      <c r="J425" s="183"/>
      <c r="K425" s="183"/>
      <c r="L425" s="187"/>
      <c r="M425" s="70"/>
      <c r="N425" s="87">
        <v>0.2</v>
      </c>
      <c r="O425" s="158" t="str">
        <f t="shared" si="18"/>
        <v/>
      </c>
    </row>
    <row r="426" spans="1:27" s="51" customFormat="1" ht="12.75" customHeight="1" x14ac:dyDescent="0.25">
      <c r="A426" s="174" t="s">
        <v>172</v>
      </c>
      <c r="B426" s="299" t="s">
        <v>690</v>
      </c>
      <c r="C426" s="44" t="s">
        <v>114</v>
      </c>
      <c r="D426" s="30" t="s">
        <v>47</v>
      </c>
      <c r="E426" s="193" t="s">
        <v>114</v>
      </c>
      <c r="F426" s="31" t="s">
        <v>31</v>
      </c>
      <c r="G426" s="32" t="s">
        <v>49</v>
      </c>
      <c r="H426" s="32" t="s">
        <v>28</v>
      </c>
      <c r="I426" s="32"/>
      <c r="J426" s="32">
        <v>612944</v>
      </c>
      <c r="K426" s="32">
        <v>500</v>
      </c>
      <c r="L426" s="33">
        <v>430</v>
      </c>
      <c r="M426" s="34"/>
      <c r="N426" s="87">
        <v>0.2</v>
      </c>
      <c r="O426" s="36">
        <f t="shared" si="18"/>
        <v>0</v>
      </c>
      <c r="P426" s="288">
        <v>44</v>
      </c>
      <c r="Q426" s="294">
        <v>45</v>
      </c>
      <c r="R426" s="285">
        <v>80</v>
      </c>
      <c r="S426" s="297">
        <v>125</v>
      </c>
      <c r="T426" s="286">
        <v>130</v>
      </c>
      <c r="U426" s="286" t="s">
        <v>535</v>
      </c>
      <c r="V426" s="295" t="s">
        <v>551</v>
      </c>
      <c r="W426" s="286" t="s">
        <v>172</v>
      </c>
    </row>
    <row r="427" spans="1:27" s="51" customFormat="1" ht="12.75" customHeight="1" x14ac:dyDescent="0.25">
      <c r="A427" s="174" t="s">
        <v>173</v>
      </c>
      <c r="B427" s="299" t="s">
        <v>690</v>
      </c>
      <c r="C427" s="77" t="s">
        <v>69</v>
      </c>
      <c r="D427" s="30" t="s">
        <v>174</v>
      </c>
      <c r="E427" s="193" t="s">
        <v>69</v>
      </c>
      <c r="F427" s="31" t="s">
        <v>31</v>
      </c>
      <c r="G427" s="32" t="s">
        <v>175</v>
      </c>
      <c r="H427" s="32" t="s">
        <v>28</v>
      </c>
      <c r="I427" s="32"/>
      <c r="J427" s="32">
        <v>741398</v>
      </c>
      <c r="K427" s="32">
        <v>250</v>
      </c>
      <c r="L427" s="33">
        <v>500</v>
      </c>
      <c r="M427" s="34"/>
      <c r="N427" s="87">
        <v>0.2</v>
      </c>
      <c r="O427" s="36">
        <f t="shared" si="18"/>
        <v>0</v>
      </c>
    </row>
    <row r="428" spans="1:27" s="51" customFormat="1" ht="12.75" customHeight="1" x14ac:dyDescent="0.25">
      <c r="A428" s="174" t="s">
        <v>176</v>
      </c>
      <c r="B428" s="299" t="s">
        <v>690</v>
      </c>
      <c r="C428" s="44" t="s">
        <v>177</v>
      </c>
      <c r="D428" s="30" t="s">
        <v>108</v>
      </c>
      <c r="E428" s="193" t="s">
        <v>177</v>
      </c>
      <c r="F428" s="31" t="s">
        <v>31</v>
      </c>
      <c r="G428" s="32" t="s">
        <v>109</v>
      </c>
      <c r="H428" s="32" t="s">
        <v>28</v>
      </c>
      <c r="I428" s="32"/>
      <c r="J428" s="32">
        <v>751209</v>
      </c>
      <c r="K428" s="32">
        <v>250</v>
      </c>
      <c r="L428" s="33">
        <v>458</v>
      </c>
      <c r="M428" s="34"/>
      <c r="N428" s="87">
        <v>0.2</v>
      </c>
      <c r="O428" s="36">
        <f t="shared" si="18"/>
        <v>0</v>
      </c>
      <c r="P428" s="286">
        <v>128</v>
      </c>
      <c r="Q428" s="286" t="s">
        <v>538</v>
      </c>
      <c r="R428" s="286" t="s">
        <v>176</v>
      </c>
    </row>
    <row r="429" spans="1:27" s="51" customFormat="1" ht="12.75" customHeight="1" x14ac:dyDescent="0.25">
      <c r="A429" s="174" t="s">
        <v>178</v>
      </c>
      <c r="B429" s="299" t="s">
        <v>690</v>
      </c>
      <c r="C429" s="77" t="s">
        <v>36</v>
      </c>
      <c r="D429" s="30" t="s">
        <v>179</v>
      </c>
      <c r="E429" s="193" t="s">
        <v>36</v>
      </c>
      <c r="F429" s="31" t="s">
        <v>31</v>
      </c>
      <c r="G429" s="32" t="s">
        <v>79</v>
      </c>
      <c r="H429" s="32" t="s">
        <v>28</v>
      </c>
      <c r="I429" s="32"/>
      <c r="J429" s="32">
        <v>741621</v>
      </c>
      <c r="K429" s="32">
        <v>250</v>
      </c>
      <c r="L429" s="33">
        <v>534</v>
      </c>
      <c r="M429" s="34"/>
      <c r="N429" s="87">
        <v>0.2</v>
      </c>
      <c r="O429" s="36">
        <f t="shared" si="18"/>
        <v>0</v>
      </c>
      <c r="P429" s="286">
        <v>2</v>
      </c>
      <c r="Q429" s="297">
        <v>11</v>
      </c>
      <c r="R429" s="294">
        <v>153</v>
      </c>
      <c r="S429" s="286" t="s">
        <v>178</v>
      </c>
    </row>
    <row r="430" spans="1:27" s="51" customFormat="1" ht="12.75" customHeight="1" x14ac:dyDescent="0.25">
      <c r="A430" s="174" t="s">
        <v>180</v>
      </c>
      <c r="B430" s="299" t="s">
        <v>690</v>
      </c>
      <c r="C430" s="77" t="s">
        <v>36</v>
      </c>
      <c r="D430" s="30"/>
      <c r="E430" s="193" t="s">
        <v>36</v>
      </c>
      <c r="F430" s="31"/>
      <c r="G430" s="32"/>
      <c r="H430" s="32"/>
      <c r="I430" s="32"/>
      <c r="J430" s="32"/>
      <c r="K430" s="32"/>
      <c r="L430" s="33"/>
      <c r="M430" s="34"/>
      <c r="N430" s="87">
        <v>0.2</v>
      </c>
      <c r="O430" s="156" t="str">
        <f t="shared" si="18"/>
        <v/>
      </c>
    </row>
    <row r="431" spans="1:27" s="51" customFormat="1" ht="12.75" customHeight="1" x14ac:dyDescent="0.25">
      <c r="A431" s="174" t="s">
        <v>182</v>
      </c>
      <c r="B431" s="299" t="s">
        <v>690</v>
      </c>
      <c r="C431" s="45" t="s">
        <v>89</v>
      </c>
      <c r="D431" s="32" t="s">
        <v>181</v>
      </c>
      <c r="E431" s="195" t="s">
        <v>89</v>
      </c>
      <c r="F431" s="31" t="s">
        <v>31</v>
      </c>
      <c r="G431" s="32" t="s">
        <v>386</v>
      </c>
      <c r="H431" s="32" t="s">
        <v>375</v>
      </c>
      <c r="I431" s="32"/>
      <c r="J431" s="32">
        <v>612784</v>
      </c>
      <c r="K431" s="32">
        <v>500</v>
      </c>
      <c r="L431" s="33">
        <v>410</v>
      </c>
      <c r="M431" s="34"/>
      <c r="N431" s="87">
        <v>0.2</v>
      </c>
      <c r="O431" s="36">
        <f t="shared" si="18"/>
        <v>0</v>
      </c>
      <c r="P431" s="286">
        <v>16</v>
      </c>
      <c r="Q431" s="286" t="s">
        <v>182</v>
      </c>
    </row>
    <row r="432" spans="1:27" s="51" customFormat="1" ht="13.5" customHeight="1" thickBot="1" x14ac:dyDescent="0.3">
      <c r="A432" s="174" t="s">
        <v>558</v>
      </c>
      <c r="B432" s="302" t="s">
        <v>690</v>
      </c>
      <c r="C432" s="123" t="s">
        <v>80</v>
      </c>
      <c r="D432" s="245" t="s">
        <v>183</v>
      </c>
      <c r="E432" s="245" t="s">
        <v>80</v>
      </c>
      <c r="F432" s="207" t="s">
        <v>31</v>
      </c>
      <c r="G432" s="207" t="s">
        <v>184</v>
      </c>
      <c r="H432" s="207" t="s">
        <v>375</v>
      </c>
      <c r="I432" s="207"/>
      <c r="J432" s="207">
        <v>564914</v>
      </c>
      <c r="K432" s="207">
        <v>500</v>
      </c>
      <c r="L432" s="201">
        <v>390</v>
      </c>
      <c r="M432" s="127"/>
      <c r="N432" s="87">
        <v>0.2</v>
      </c>
      <c r="O432" s="157">
        <f t="shared" si="18"/>
        <v>0</v>
      </c>
    </row>
    <row r="433" spans="1:24" s="51" customFormat="1" ht="15" customHeight="1" x14ac:dyDescent="0.25">
      <c r="A433" s="174" t="s">
        <v>185</v>
      </c>
      <c r="B433" s="303" t="s">
        <v>686</v>
      </c>
      <c r="C433" s="98" t="s">
        <v>241</v>
      </c>
      <c r="D433" s="70" t="s">
        <v>465</v>
      </c>
      <c r="E433" s="185"/>
      <c r="F433" s="188"/>
      <c r="G433" s="183"/>
      <c r="H433" s="186"/>
      <c r="I433" s="183"/>
      <c r="J433" s="183"/>
      <c r="K433" s="183"/>
      <c r="L433" s="187"/>
      <c r="M433" s="70"/>
      <c r="N433" s="87">
        <v>0.2</v>
      </c>
      <c r="O433" s="158" t="str">
        <f t="shared" si="18"/>
        <v/>
      </c>
    </row>
    <row r="434" spans="1:24" s="51" customFormat="1" ht="12.75" customHeight="1" x14ac:dyDescent="0.25">
      <c r="A434" s="174" t="s">
        <v>186</v>
      </c>
      <c r="B434" s="304" t="s">
        <v>686</v>
      </c>
      <c r="C434" s="103" t="s">
        <v>60</v>
      </c>
      <c r="D434" s="32" t="s">
        <v>24</v>
      </c>
      <c r="E434" s="195" t="s">
        <v>60</v>
      </c>
      <c r="F434" s="32" t="s">
        <v>26</v>
      </c>
      <c r="G434" s="32" t="s">
        <v>27</v>
      </c>
      <c r="H434" s="32" t="s">
        <v>375</v>
      </c>
      <c r="I434" s="32"/>
      <c r="J434" s="32">
        <v>566113</v>
      </c>
      <c r="K434" s="32">
        <v>500</v>
      </c>
      <c r="L434" s="33">
        <v>345</v>
      </c>
      <c r="M434" s="34"/>
      <c r="N434" s="87">
        <v>0.2</v>
      </c>
      <c r="O434" s="36">
        <f t="shared" si="18"/>
        <v>0</v>
      </c>
      <c r="P434" s="297">
        <v>9</v>
      </c>
      <c r="Q434" s="293">
        <v>58</v>
      </c>
      <c r="R434" s="293">
        <v>60</v>
      </c>
      <c r="S434" s="286">
        <v>120</v>
      </c>
      <c r="T434" s="294">
        <v>149</v>
      </c>
      <c r="U434" s="288" t="s">
        <v>541</v>
      </c>
      <c r="V434" s="288" t="s">
        <v>186</v>
      </c>
      <c r="W434" s="288" t="s">
        <v>652</v>
      </c>
      <c r="X434" s="288" t="s">
        <v>656</v>
      </c>
    </row>
    <row r="435" spans="1:24" s="51" customFormat="1" ht="12.75" customHeight="1" x14ac:dyDescent="0.25">
      <c r="A435" s="174" t="s">
        <v>188</v>
      </c>
      <c r="B435" s="304" t="s">
        <v>686</v>
      </c>
      <c r="C435" s="103" t="s">
        <v>110</v>
      </c>
      <c r="D435" s="31" t="s">
        <v>142</v>
      </c>
      <c r="E435" s="193" t="s">
        <v>110</v>
      </c>
      <c r="F435" s="32" t="s">
        <v>44</v>
      </c>
      <c r="G435" s="31" t="s">
        <v>187</v>
      </c>
      <c r="H435" s="53" t="s">
        <v>23</v>
      </c>
      <c r="I435" s="31"/>
      <c r="J435" s="31">
        <v>304132</v>
      </c>
      <c r="K435" s="32">
        <v>500</v>
      </c>
      <c r="L435" s="33">
        <v>344</v>
      </c>
      <c r="M435" s="34"/>
      <c r="N435" s="87">
        <v>0.2</v>
      </c>
      <c r="O435" s="36">
        <f t="shared" si="18"/>
        <v>0</v>
      </c>
      <c r="P435" s="286">
        <v>108</v>
      </c>
      <c r="Q435" s="286">
        <v>114</v>
      </c>
      <c r="R435" s="288" t="s">
        <v>542</v>
      </c>
      <c r="S435" s="295" t="s">
        <v>552</v>
      </c>
      <c r="T435" s="288" t="s">
        <v>188</v>
      </c>
    </row>
    <row r="436" spans="1:24" s="51" customFormat="1" ht="12.75" customHeight="1" x14ac:dyDescent="0.25">
      <c r="A436" s="174" t="s">
        <v>191</v>
      </c>
      <c r="B436" s="304" t="s">
        <v>686</v>
      </c>
      <c r="C436" s="103" t="s">
        <v>87</v>
      </c>
      <c r="D436" s="193" t="s">
        <v>189</v>
      </c>
      <c r="E436" s="193" t="s">
        <v>87</v>
      </c>
      <c r="F436" s="32" t="s">
        <v>31</v>
      </c>
      <c r="G436" s="31" t="s">
        <v>190</v>
      </c>
      <c r="H436" s="31" t="s">
        <v>445</v>
      </c>
      <c r="I436" s="31"/>
      <c r="J436" s="32">
        <v>740421</v>
      </c>
      <c r="K436" s="32">
        <v>250</v>
      </c>
      <c r="L436" s="33">
        <v>491</v>
      </c>
      <c r="M436" s="34"/>
      <c r="N436" s="87">
        <v>0.2</v>
      </c>
      <c r="O436" s="36">
        <f t="shared" si="18"/>
        <v>0</v>
      </c>
      <c r="P436" s="288" t="s">
        <v>543</v>
      </c>
      <c r="Q436" s="288" t="s">
        <v>191</v>
      </c>
    </row>
    <row r="437" spans="1:24" s="51" customFormat="1" ht="12.75" customHeight="1" x14ac:dyDescent="0.25">
      <c r="A437" s="174" t="s">
        <v>194</v>
      </c>
      <c r="B437" s="304" t="s">
        <v>686</v>
      </c>
      <c r="C437" s="103" t="s">
        <v>133</v>
      </c>
      <c r="D437" s="193" t="s">
        <v>192</v>
      </c>
      <c r="E437" s="193" t="s">
        <v>133</v>
      </c>
      <c r="F437" s="31" t="s">
        <v>31</v>
      </c>
      <c r="G437" s="31" t="s">
        <v>193</v>
      </c>
      <c r="H437" s="31" t="s">
        <v>445</v>
      </c>
      <c r="I437" s="31"/>
      <c r="J437" s="31">
        <v>743565</v>
      </c>
      <c r="K437" s="32">
        <v>250</v>
      </c>
      <c r="L437" s="33">
        <v>454</v>
      </c>
      <c r="M437" s="34"/>
      <c r="N437" s="87">
        <v>0.2</v>
      </c>
      <c r="O437" s="36">
        <f t="shared" si="18"/>
        <v>0</v>
      </c>
      <c r="P437" s="288" t="s">
        <v>544</v>
      </c>
      <c r="Q437" s="288" t="s">
        <v>194</v>
      </c>
    </row>
    <row r="438" spans="1:24" s="51" customFormat="1" ht="17.25" customHeight="1" x14ac:dyDescent="0.25">
      <c r="A438" s="174" t="s">
        <v>196</v>
      </c>
      <c r="B438" s="304" t="s">
        <v>686</v>
      </c>
      <c r="C438" s="46" t="s">
        <v>57</v>
      </c>
      <c r="D438" s="31" t="s">
        <v>20</v>
      </c>
      <c r="E438" s="193" t="s">
        <v>57</v>
      </c>
      <c r="F438" s="32" t="s">
        <v>44</v>
      </c>
      <c r="G438" s="31" t="s">
        <v>195</v>
      </c>
      <c r="H438" s="31" t="s">
        <v>28</v>
      </c>
      <c r="I438" s="31"/>
      <c r="J438" s="195">
        <v>563372</v>
      </c>
      <c r="K438" s="32">
        <v>500</v>
      </c>
      <c r="L438" s="33">
        <v>478</v>
      </c>
      <c r="M438" s="34"/>
      <c r="N438" s="87">
        <v>0.2</v>
      </c>
      <c r="O438" s="36">
        <f t="shared" si="18"/>
        <v>0</v>
      </c>
    </row>
    <row r="439" spans="1:24" s="51" customFormat="1" ht="12.75" customHeight="1" x14ac:dyDescent="0.25">
      <c r="A439" s="174" t="s">
        <v>199</v>
      </c>
      <c r="B439" s="304" t="s">
        <v>686</v>
      </c>
      <c r="C439" s="103" t="s">
        <v>197</v>
      </c>
      <c r="D439" s="31" t="s">
        <v>94</v>
      </c>
      <c r="E439" s="193" t="s">
        <v>39</v>
      </c>
      <c r="F439" s="32" t="s">
        <v>31</v>
      </c>
      <c r="G439" s="31" t="s">
        <v>198</v>
      </c>
      <c r="H439" s="31" t="s">
        <v>28</v>
      </c>
      <c r="I439" s="31"/>
      <c r="J439" s="32">
        <v>747357</v>
      </c>
      <c r="K439" s="32">
        <v>250</v>
      </c>
      <c r="L439" s="33">
        <v>605</v>
      </c>
      <c r="M439" s="34"/>
      <c r="N439" s="87">
        <v>0.2</v>
      </c>
      <c r="O439" s="36">
        <f t="shared" si="18"/>
        <v>0</v>
      </c>
      <c r="P439" s="288" t="s">
        <v>545</v>
      </c>
      <c r="Q439" s="288" t="s">
        <v>199</v>
      </c>
    </row>
    <row r="440" spans="1:24" s="51" customFormat="1" ht="13.5" customHeight="1" thickBot="1" x14ac:dyDescent="0.3">
      <c r="A440" s="174" t="s">
        <v>559</v>
      </c>
      <c r="B440" s="320" t="s">
        <v>686</v>
      </c>
      <c r="C440" s="148" t="s">
        <v>48</v>
      </c>
      <c r="D440" s="204" t="s">
        <v>29</v>
      </c>
      <c r="E440" s="204" t="s">
        <v>48</v>
      </c>
      <c r="F440" s="207" t="s">
        <v>26</v>
      </c>
      <c r="G440" s="205" t="s">
        <v>200</v>
      </c>
      <c r="H440" s="205" t="s">
        <v>28</v>
      </c>
      <c r="I440" s="205"/>
      <c r="J440" s="207">
        <v>564196</v>
      </c>
      <c r="K440" s="207">
        <v>250</v>
      </c>
      <c r="L440" s="208">
        <v>285</v>
      </c>
      <c r="M440" s="127"/>
      <c r="N440" s="87">
        <v>0.2</v>
      </c>
      <c r="O440" s="157">
        <f t="shared" si="18"/>
        <v>0</v>
      </c>
      <c r="P440" s="286">
        <v>6</v>
      </c>
      <c r="Q440" s="297">
        <v>7</v>
      </c>
      <c r="R440" s="286">
        <v>10</v>
      </c>
      <c r="S440" s="288" t="s">
        <v>546</v>
      </c>
      <c r="T440" s="288" t="s">
        <v>559</v>
      </c>
    </row>
    <row r="441" spans="1:24" s="51" customFormat="1" ht="15" customHeight="1" x14ac:dyDescent="0.25">
      <c r="A441" s="174" t="s">
        <v>560</v>
      </c>
      <c r="B441" s="321" t="s">
        <v>687</v>
      </c>
      <c r="C441" s="109" t="s">
        <v>64</v>
      </c>
      <c r="D441" s="101" t="s">
        <v>465</v>
      </c>
      <c r="E441" s="189"/>
      <c r="F441" s="190"/>
      <c r="G441" s="190"/>
      <c r="H441" s="246"/>
      <c r="I441" s="190"/>
      <c r="J441" s="190"/>
      <c r="K441" s="188"/>
      <c r="L441" s="192"/>
      <c r="M441" s="42"/>
      <c r="N441" s="87">
        <v>0.2</v>
      </c>
      <c r="O441" s="36" t="str">
        <f t="shared" si="18"/>
        <v/>
      </c>
    </row>
    <row r="442" spans="1:24" s="51" customFormat="1" ht="12.75" customHeight="1" x14ac:dyDescent="0.25">
      <c r="A442" s="174" t="s">
        <v>561</v>
      </c>
      <c r="B442" s="61" t="s">
        <v>687</v>
      </c>
      <c r="C442" s="47" t="s">
        <v>140</v>
      </c>
      <c r="D442" s="31"/>
      <c r="E442" s="193"/>
      <c r="F442" s="31"/>
      <c r="G442" s="31"/>
      <c r="H442" s="247"/>
      <c r="I442" s="31"/>
      <c r="J442" s="31"/>
      <c r="K442" s="32"/>
      <c r="L442" s="33"/>
      <c r="M442" s="34"/>
      <c r="N442" s="87">
        <v>0.2</v>
      </c>
      <c r="O442" s="36" t="str">
        <f t="shared" si="18"/>
        <v/>
      </c>
    </row>
    <row r="443" spans="1:24" s="51" customFormat="1" ht="12.75" customHeight="1" x14ac:dyDescent="0.25">
      <c r="A443" s="174" t="s">
        <v>201</v>
      </c>
      <c r="B443" s="61" t="s">
        <v>687</v>
      </c>
      <c r="C443" s="48" t="s">
        <v>516</v>
      </c>
      <c r="D443" s="31"/>
      <c r="E443" s="248"/>
      <c r="F443" s="31"/>
      <c r="G443" s="31"/>
      <c r="H443" s="247"/>
      <c r="I443" s="31"/>
      <c r="J443" s="31"/>
      <c r="K443" s="32"/>
      <c r="L443" s="33"/>
      <c r="M443" s="34"/>
      <c r="N443" s="87">
        <v>0.2</v>
      </c>
      <c r="O443" s="36" t="str">
        <f t="shared" si="18"/>
        <v/>
      </c>
    </row>
    <row r="444" spans="1:24" s="51" customFormat="1" ht="14.25" customHeight="1" x14ac:dyDescent="0.2">
      <c r="A444" s="174" t="s">
        <v>562</v>
      </c>
      <c r="B444" s="61" t="s">
        <v>687</v>
      </c>
      <c r="C444" s="48" t="s">
        <v>25</v>
      </c>
      <c r="D444" s="249" t="s">
        <v>52</v>
      </c>
      <c r="E444" s="193" t="s">
        <v>563</v>
      </c>
      <c r="F444" s="32" t="s">
        <v>54</v>
      </c>
      <c r="G444" s="31" t="s">
        <v>55</v>
      </c>
      <c r="H444" s="199" t="s">
        <v>413</v>
      </c>
      <c r="I444" s="31"/>
      <c r="J444" s="31">
        <v>562254</v>
      </c>
      <c r="K444" s="32">
        <v>250</v>
      </c>
      <c r="L444" s="33">
        <v>203</v>
      </c>
      <c r="M444" s="34"/>
      <c r="N444" s="87">
        <v>0.2</v>
      </c>
      <c r="O444" s="36">
        <f t="shared" si="18"/>
        <v>0</v>
      </c>
      <c r="P444" s="295">
        <v>66</v>
      </c>
      <c r="Q444" s="288">
        <v>144</v>
      </c>
      <c r="R444" s="295">
        <v>174</v>
      </c>
      <c r="S444" s="293" t="s">
        <v>548</v>
      </c>
      <c r="T444" s="293" t="s">
        <v>562</v>
      </c>
    </row>
    <row r="445" spans="1:24" s="51" customFormat="1" ht="14.25" customHeight="1" thickBot="1" x14ac:dyDescent="0.3">
      <c r="A445" s="174" t="s">
        <v>564</v>
      </c>
      <c r="B445" s="307" t="s">
        <v>687</v>
      </c>
      <c r="C445" s="111" t="s">
        <v>145</v>
      </c>
      <c r="D445" s="198"/>
      <c r="E445" s="198"/>
      <c r="F445" s="219"/>
      <c r="G445" s="199"/>
      <c r="H445" s="199"/>
      <c r="I445" s="199"/>
      <c r="J445" s="30"/>
      <c r="K445" s="30"/>
      <c r="L445" s="201"/>
      <c r="M445" s="37"/>
      <c r="N445" s="87">
        <v>0.2</v>
      </c>
      <c r="O445" s="38" t="str">
        <f t="shared" si="18"/>
        <v/>
      </c>
    </row>
    <row r="446" spans="1:24" s="51" customFormat="1" ht="14.25" customHeight="1" x14ac:dyDescent="0.25">
      <c r="A446" s="174" t="s">
        <v>202</v>
      </c>
      <c r="B446" s="308" t="s">
        <v>688</v>
      </c>
      <c r="C446" s="142" t="s">
        <v>53</v>
      </c>
      <c r="D446" s="99" t="s">
        <v>465</v>
      </c>
      <c r="E446" s="184"/>
      <c r="F446" s="190"/>
      <c r="G446" s="185"/>
      <c r="H446" s="250"/>
      <c r="I446" s="185"/>
      <c r="J446" s="185"/>
      <c r="K446" s="183"/>
      <c r="L446" s="187"/>
      <c r="M446" s="70"/>
      <c r="N446" s="87">
        <v>0.2</v>
      </c>
      <c r="O446" s="158" t="str">
        <f t="shared" si="18"/>
        <v/>
      </c>
    </row>
    <row r="447" spans="1:24" s="51" customFormat="1" ht="14.25" customHeight="1" x14ac:dyDescent="0.25">
      <c r="A447" s="174" t="s">
        <v>565</v>
      </c>
      <c r="B447" s="309" t="s">
        <v>688</v>
      </c>
      <c r="C447" s="49" t="s">
        <v>430</v>
      </c>
      <c r="D447" s="190" t="s">
        <v>74</v>
      </c>
      <c r="E447" s="193" t="s">
        <v>150</v>
      </c>
      <c r="F447" s="32" t="s">
        <v>31</v>
      </c>
      <c r="G447" s="226" t="s">
        <v>75</v>
      </c>
      <c r="H447" s="31" t="s">
        <v>375</v>
      </c>
      <c r="I447" s="31"/>
      <c r="J447" s="31">
        <v>562670</v>
      </c>
      <c r="K447" s="32">
        <v>250</v>
      </c>
      <c r="L447" s="33">
        <v>280</v>
      </c>
      <c r="M447" s="34"/>
      <c r="N447" s="87">
        <v>0.2</v>
      </c>
      <c r="O447" s="36">
        <f t="shared" si="18"/>
        <v>0</v>
      </c>
      <c r="P447" s="295">
        <v>226</v>
      </c>
      <c r="Q447" s="295" t="s">
        <v>550</v>
      </c>
      <c r="R447" s="295" t="s">
        <v>565</v>
      </c>
    </row>
    <row r="448" spans="1:24" s="51" customFormat="1" ht="14.25" customHeight="1" x14ac:dyDescent="0.25">
      <c r="A448" s="174" t="s">
        <v>203</v>
      </c>
      <c r="B448" s="309" t="s">
        <v>688</v>
      </c>
      <c r="C448" s="49" t="s">
        <v>360</v>
      </c>
      <c r="D448" s="190"/>
      <c r="E448" s="193"/>
      <c r="F448" s="31"/>
      <c r="G448" s="31"/>
      <c r="H448" s="247"/>
      <c r="I448" s="31"/>
      <c r="J448" s="31"/>
      <c r="K448" s="32"/>
      <c r="L448" s="33"/>
      <c r="M448" s="34"/>
      <c r="N448" s="87">
        <v>0.2</v>
      </c>
      <c r="O448" s="36" t="str">
        <f t="shared" si="18"/>
        <v/>
      </c>
    </row>
    <row r="449" spans="1:27" s="51" customFormat="1" ht="14.25" customHeight="1" x14ac:dyDescent="0.25">
      <c r="A449" s="174" t="s">
        <v>566</v>
      </c>
      <c r="B449" s="309" t="s">
        <v>688</v>
      </c>
      <c r="C449" s="113" t="s">
        <v>30</v>
      </c>
      <c r="D449" s="31" t="s">
        <v>102</v>
      </c>
      <c r="E449" s="193" t="s">
        <v>30</v>
      </c>
      <c r="F449" s="31" t="s">
        <v>31</v>
      </c>
      <c r="G449" s="196" t="s">
        <v>204</v>
      </c>
      <c r="H449" s="53" t="s">
        <v>23</v>
      </c>
      <c r="I449" s="31"/>
      <c r="J449" s="196">
        <v>331516</v>
      </c>
      <c r="K449" s="32">
        <v>500</v>
      </c>
      <c r="L449" s="33">
        <v>296</v>
      </c>
      <c r="M449" s="34"/>
      <c r="N449" s="87">
        <v>0.2</v>
      </c>
      <c r="O449" s="36">
        <f t="shared" si="18"/>
        <v>0</v>
      </c>
    </row>
    <row r="450" spans="1:27" s="51" customFormat="1" ht="14.25" customHeight="1" x14ac:dyDescent="0.25">
      <c r="A450" s="174" t="s">
        <v>205</v>
      </c>
      <c r="B450" s="309" t="s">
        <v>688</v>
      </c>
      <c r="C450" s="49" t="s">
        <v>156</v>
      </c>
      <c r="D450" s="227" t="s">
        <v>343</v>
      </c>
      <c r="E450" s="193"/>
      <c r="F450" s="31"/>
      <c r="G450" s="32"/>
      <c r="H450" s="202"/>
      <c r="I450" s="32">
        <v>200</v>
      </c>
      <c r="J450" s="32">
        <v>559925</v>
      </c>
      <c r="K450" s="32">
        <v>2000</v>
      </c>
      <c r="L450" s="33">
        <v>73</v>
      </c>
      <c r="M450" s="34"/>
      <c r="N450" s="87">
        <v>0.2</v>
      </c>
      <c r="O450" s="36">
        <f t="shared" si="18"/>
        <v>0</v>
      </c>
    </row>
    <row r="451" spans="1:27" s="51" customFormat="1" ht="14.25" customHeight="1" x14ac:dyDescent="0.25">
      <c r="A451" s="174" t="s">
        <v>206</v>
      </c>
      <c r="B451" s="309" t="s">
        <v>688</v>
      </c>
      <c r="C451" s="49" t="s">
        <v>156</v>
      </c>
      <c r="D451" s="227" t="s">
        <v>59</v>
      </c>
      <c r="E451" s="228" t="s">
        <v>158</v>
      </c>
      <c r="F451" s="31" t="s">
        <v>31</v>
      </c>
      <c r="G451" s="32" t="s">
        <v>61</v>
      </c>
      <c r="H451" s="32" t="s">
        <v>413</v>
      </c>
      <c r="I451" s="32"/>
      <c r="J451" s="32">
        <v>555334</v>
      </c>
      <c r="K451" s="32">
        <v>2000</v>
      </c>
      <c r="L451" s="33">
        <v>243</v>
      </c>
      <c r="M451" s="34"/>
      <c r="N451" s="87">
        <v>0.2</v>
      </c>
      <c r="O451" s="36">
        <f t="shared" si="18"/>
        <v>0</v>
      </c>
      <c r="P451" s="294">
        <v>27</v>
      </c>
      <c r="Q451" s="288">
        <v>28</v>
      </c>
      <c r="R451" s="294">
        <v>41</v>
      </c>
      <c r="S451" s="305">
        <v>163</v>
      </c>
      <c r="T451" s="285">
        <v>194</v>
      </c>
      <c r="U451" s="301">
        <v>235</v>
      </c>
      <c r="V451" s="288" t="s">
        <v>129</v>
      </c>
      <c r="W451" s="288" t="s">
        <v>224</v>
      </c>
      <c r="X451" s="285" t="s">
        <v>555</v>
      </c>
      <c r="Y451" s="295" t="s">
        <v>206</v>
      </c>
      <c r="Z451" s="285" t="s">
        <v>215</v>
      </c>
      <c r="AA451" s="288" t="s">
        <v>646</v>
      </c>
    </row>
    <row r="452" spans="1:27" s="51" customFormat="1" ht="14.25" customHeight="1" x14ac:dyDescent="0.25">
      <c r="A452" s="174" t="s">
        <v>207</v>
      </c>
      <c r="B452" s="309" t="s">
        <v>688</v>
      </c>
      <c r="C452" s="49" t="s">
        <v>156</v>
      </c>
      <c r="D452" s="227" t="s">
        <v>50</v>
      </c>
      <c r="E452" s="228" t="s">
        <v>160</v>
      </c>
      <c r="F452" s="32" t="s">
        <v>31</v>
      </c>
      <c r="G452" s="32" t="s">
        <v>51</v>
      </c>
      <c r="H452" s="31" t="s">
        <v>413</v>
      </c>
      <c r="I452" s="32"/>
      <c r="J452" s="32">
        <v>555414</v>
      </c>
      <c r="K452" s="32">
        <v>2000</v>
      </c>
      <c r="L452" s="33">
        <v>251</v>
      </c>
      <c r="M452" s="34"/>
      <c r="N452" s="87">
        <v>0.2</v>
      </c>
      <c r="O452" s="36">
        <f t="shared" si="18"/>
        <v>0</v>
      </c>
      <c r="P452" s="286">
        <v>8</v>
      </c>
      <c r="Q452" s="295">
        <v>70</v>
      </c>
      <c r="R452" s="300">
        <v>87</v>
      </c>
      <c r="S452" s="301">
        <v>177</v>
      </c>
      <c r="T452" s="295" t="s">
        <v>207</v>
      </c>
      <c r="U452" s="285" t="s">
        <v>568</v>
      </c>
    </row>
    <row r="453" spans="1:27" s="51" customFormat="1" ht="14.25" customHeight="1" x14ac:dyDescent="0.25">
      <c r="A453" s="174" t="s">
        <v>209</v>
      </c>
      <c r="B453" s="309" t="s">
        <v>688</v>
      </c>
      <c r="C453" s="116" t="s">
        <v>156</v>
      </c>
      <c r="D453" s="203" t="s">
        <v>35</v>
      </c>
      <c r="E453" s="242" t="s">
        <v>158</v>
      </c>
      <c r="F453" s="30" t="s">
        <v>31</v>
      </c>
      <c r="G453" s="30" t="s">
        <v>208</v>
      </c>
      <c r="H453" s="159" t="s">
        <v>23</v>
      </c>
      <c r="I453" s="30"/>
      <c r="J453" s="30">
        <v>362516</v>
      </c>
      <c r="K453" s="30">
        <v>500</v>
      </c>
      <c r="L453" s="201">
        <v>240</v>
      </c>
      <c r="M453" s="37"/>
      <c r="N453" s="87">
        <v>0.2</v>
      </c>
      <c r="O453" s="40">
        <f t="shared" si="18"/>
        <v>0</v>
      </c>
      <c r="P453" s="295" t="s">
        <v>209</v>
      </c>
      <c r="Q453" s="285" t="s">
        <v>569</v>
      </c>
    </row>
    <row r="454" spans="1:27" s="51" customFormat="1" ht="14.25" customHeight="1" thickBot="1" x14ac:dyDescent="0.3">
      <c r="A454" s="174" t="s">
        <v>210</v>
      </c>
      <c r="B454" s="317" t="s">
        <v>688</v>
      </c>
      <c r="C454" s="139"/>
      <c r="D454" s="207"/>
      <c r="E454" s="230"/>
      <c r="F454" s="207"/>
      <c r="G454" s="207"/>
      <c r="H454" s="205"/>
      <c r="I454" s="207"/>
      <c r="J454" s="207"/>
      <c r="K454" s="207"/>
      <c r="L454" s="208"/>
      <c r="M454" s="127"/>
      <c r="N454" s="87">
        <v>0.2</v>
      </c>
      <c r="O454" s="157" t="str">
        <f t="shared" si="18"/>
        <v/>
      </c>
    </row>
    <row r="455" spans="1:27" s="51" customFormat="1" ht="14.25" customHeight="1" x14ac:dyDescent="0.25">
      <c r="A455" s="174" t="s">
        <v>212</v>
      </c>
      <c r="B455" s="311" t="s">
        <v>689</v>
      </c>
      <c r="C455" s="118" t="s">
        <v>84</v>
      </c>
      <c r="D455" s="188" t="s">
        <v>66</v>
      </c>
      <c r="E455" s="189" t="s">
        <v>103</v>
      </c>
      <c r="F455" s="188" t="s">
        <v>344</v>
      </c>
      <c r="G455" s="188" t="s">
        <v>567</v>
      </c>
      <c r="H455" s="188" t="s">
        <v>413</v>
      </c>
      <c r="I455" s="188"/>
      <c r="J455" s="188">
        <v>562111</v>
      </c>
      <c r="K455" s="188">
        <v>250</v>
      </c>
      <c r="L455" s="192">
        <v>135</v>
      </c>
      <c r="M455" s="42"/>
      <c r="N455" s="87">
        <v>0.2</v>
      </c>
      <c r="O455" s="36">
        <f t="shared" ref="O455:O518" si="19">IF(K455="","",(L455/K455)*M455*(1-N455))</f>
        <v>0</v>
      </c>
      <c r="P455" s="295">
        <v>182</v>
      </c>
      <c r="Q455" s="285">
        <v>188</v>
      </c>
      <c r="R455" s="285" t="s">
        <v>212</v>
      </c>
    </row>
    <row r="456" spans="1:27" s="51" customFormat="1" ht="14.25" customHeight="1" x14ac:dyDescent="0.25">
      <c r="A456" s="174" t="s">
        <v>214</v>
      </c>
      <c r="B456" s="62" t="s">
        <v>689</v>
      </c>
      <c r="C456" s="55" t="s">
        <v>95</v>
      </c>
      <c r="D456" s="231" t="s">
        <v>56</v>
      </c>
      <c r="E456" s="231" t="s">
        <v>336</v>
      </c>
      <c r="F456" s="32" t="s">
        <v>31</v>
      </c>
      <c r="G456" s="32" t="s">
        <v>211</v>
      </c>
      <c r="H456" s="32" t="s">
        <v>413</v>
      </c>
      <c r="I456" s="32"/>
      <c r="J456" s="32">
        <v>561352</v>
      </c>
      <c r="K456" s="32">
        <v>250</v>
      </c>
      <c r="L456" s="33">
        <v>248</v>
      </c>
      <c r="M456" s="34"/>
      <c r="N456" s="87">
        <v>0.2</v>
      </c>
      <c r="O456" s="36">
        <f t="shared" si="19"/>
        <v>0</v>
      </c>
    </row>
    <row r="457" spans="1:27" s="51" customFormat="1" ht="14.25" customHeight="1" x14ac:dyDescent="0.25">
      <c r="A457" s="174" t="s">
        <v>215</v>
      </c>
      <c r="B457" s="62" t="s">
        <v>689</v>
      </c>
      <c r="C457" s="118" t="s">
        <v>167</v>
      </c>
      <c r="D457" s="228" t="s">
        <v>59</v>
      </c>
      <c r="E457" s="228" t="s">
        <v>213</v>
      </c>
      <c r="F457" s="31" t="s">
        <v>31</v>
      </c>
      <c r="G457" s="32" t="s">
        <v>61</v>
      </c>
      <c r="H457" s="53" t="s">
        <v>23</v>
      </c>
      <c r="I457" s="32"/>
      <c r="J457" s="196">
        <v>300426</v>
      </c>
      <c r="K457" s="32">
        <v>500</v>
      </c>
      <c r="L457" s="33">
        <v>234</v>
      </c>
      <c r="M457" s="34"/>
      <c r="N457" s="87">
        <v>0.2</v>
      </c>
      <c r="O457" s="36">
        <f t="shared" si="19"/>
        <v>0</v>
      </c>
      <c r="P457" s="294">
        <v>27</v>
      </c>
      <c r="Q457" s="288">
        <v>28</v>
      </c>
      <c r="R457" s="294">
        <v>41</v>
      </c>
      <c r="S457" s="305">
        <v>163</v>
      </c>
      <c r="T457" s="285">
        <v>194</v>
      </c>
      <c r="U457" s="301">
        <v>235</v>
      </c>
      <c r="V457" s="288" t="s">
        <v>129</v>
      </c>
      <c r="W457" s="288" t="s">
        <v>224</v>
      </c>
      <c r="X457" s="285" t="s">
        <v>555</v>
      </c>
      <c r="Y457" s="295" t="s">
        <v>206</v>
      </c>
      <c r="Z457" s="285" t="s">
        <v>215</v>
      </c>
      <c r="AA457" s="288" t="s">
        <v>646</v>
      </c>
    </row>
    <row r="458" spans="1:27" s="51" customFormat="1" ht="14.25" customHeight="1" x14ac:dyDescent="0.25">
      <c r="A458" s="174" t="s">
        <v>568</v>
      </c>
      <c r="B458" s="62" t="s">
        <v>689</v>
      </c>
      <c r="C458" s="118" t="s">
        <v>43</v>
      </c>
      <c r="D458" s="228" t="s">
        <v>50</v>
      </c>
      <c r="E458" s="228" t="s">
        <v>168</v>
      </c>
      <c r="F458" s="31" t="s">
        <v>31</v>
      </c>
      <c r="G458" s="32" t="s">
        <v>51</v>
      </c>
      <c r="H458" s="32" t="s">
        <v>413</v>
      </c>
      <c r="I458" s="32"/>
      <c r="J458" s="32">
        <v>560177</v>
      </c>
      <c r="K458" s="32">
        <v>500</v>
      </c>
      <c r="L458" s="33">
        <v>355</v>
      </c>
      <c r="M458" s="34"/>
      <c r="N458" s="87">
        <v>0.2</v>
      </c>
      <c r="O458" s="36">
        <f t="shared" si="19"/>
        <v>0</v>
      </c>
      <c r="P458" s="286">
        <v>8</v>
      </c>
      <c r="Q458" s="295">
        <v>70</v>
      </c>
      <c r="R458" s="300">
        <v>87</v>
      </c>
      <c r="S458" s="301">
        <v>177</v>
      </c>
      <c r="T458" s="295" t="s">
        <v>207</v>
      </c>
      <c r="U458" s="285" t="s">
        <v>568</v>
      </c>
    </row>
    <row r="459" spans="1:27" s="51" customFormat="1" ht="14.25" customHeight="1" x14ac:dyDescent="0.25">
      <c r="A459" s="174" t="s">
        <v>569</v>
      </c>
      <c r="B459" s="62" t="s">
        <v>689</v>
      </c>
      <c r="C459" s="55" t="s">
        <v>167</v>
      </c>
      <c r="D459" s="228" t="s">
        <v>35</v>
      </c>
      <c r="E459" s="228" t="s">
        <v>213</v>
      </c>
      <c r="F459" s="32" t="s">
        <v>31</v>
      </c>
      <c r="G459" s="32" t="s">
        <v>570</v>
      </c>
      <c r="H459" s="53" t="s">
        <v>23</v>
      </c>
      <c r="I459" s="32"/>
      <c r="J459" s="32">
        <v>362512</v>
      </c>
      <c r="K459" s="32">
        <v>500</v>
      </c>
      <c r="L459" s="33">
        <v>264</v>
      </c>
      <c r="M459" s="34"/>
      <c r="N459" s="87">
        <v>0.2</v>
      </c>
      <c r="O459" s="36">
        <f t="shared" si="19"/>
        <v>0</v>
      </c>
      <c r="P459" s="295" t="s">
        <v>209</v>
      </c>
      <c r="Q459" s="285" t="s">
        <v>569</v>
      </c>
    </row>
    <row r="460" spans="1:27" s="51" customFormat="1" ht="14.25" customHeight="1" x14ac:dyDescent="0.25">
      <c r="A460" s="174" t="s">
        <v>571</v>
      </c>
      <c r="B460" s="62" t="s">
        <v>689</v>
      </c>
      <c r="C460" s="119" t="s">
        <v>167</v>
      </c>
      <c r="D460" s="30" t="s">
        <v>572</v>
      </c>
      <c r="E460" s="242" t="s">
        <v>573</v>
      </c>
      <c r="F460" s="30"/>
      <c r="G460" s="30"/>
      <c r="H460" s="30" t="s">
        <v>28</v>
      </c>
      <c r="I460" s="30"/>
      <c r="J460" s="30">
        <v>565388</v>
      </c>
      <c r="K460" s="30">
        <v>1000</v>
      </c>
      <c r="L460" s="33">
        <v>240</v>
      </c>
      <c r="M460" s="37"/>
      <c r="N460" s="87">
        <v>0.2</v>
      </c>
      <c r="O460" s="40">
        <f t="shared" si="19"/>
        <v>0</v>
      </c>
    </row>
    <row r="461" spans="1:27" s="51" customFormat="1" ht="14.25" customHeight="1" x14ac:dyDescent="0.25">
      <c r="A461" s="174" t="s">
        <v>574</v>
      </c>
      <c r="B461" s="62" t="s">
        <v>689</v>
      </c>
      <c r="C461" s="119"/>
      <c r="D461" s="30"/>
      <c r="E461" s="242"/>
      <c r="F461" s="30"/>
      <c r="G461" s="30"/>
      <c r="H461" s="30"/>
      <c r="I461" s="30"/>
      <c r="J461" s="30"/>
      <c r="K461" s="30"/>
      <c r="L461" s="201"/>
      <c r="M461" s="37"/>
      <c r="N461" s="87">
        <v>0.2</v>
      </c>
      <c r="O461" s="161" t="str">
        <f t="shared" si="19"/>
        <v/>
      </c>
    </row>
    <row r="462" spans="1:27" s="51" customFormat="1" ht="14.25" customHeight="1" thickBot="1" x14ac:dyDescent="0.3">
      <c r="A462" s="174" t="s">
        <v>575</v>
      </c>
      <c r="B462" s="330"/>
      <c r="C462" s="141"/>
      <c r="D462" s="207" t="s">
        <v>577</v>
      </c>
      <c r="E462" s="230" t="s">
        <v>576</v>
      </c>
      <c r="F462" s="207"/>
      <c r="G462" s="207"/>
      <c r="H462" s="160" t="s">
        <v>23</v>
      </c>
      <c r="I462" s="207"/>
      <c r="J462" s="207">
        <v>422302</v>
      </c>
      <c r="K462" s="207">
        <v>1000</v>
      </c>
      <c r="L462" s="208">
        <v>384</v>
      </c>
      <c r="M462" s="127"/>
      <c r="N462" s="87">
        <v>0.2</v>
      </c>
      <c r="O462" s="162">
        <f t="shared" si="19"/>
        <v>0</v>
      </c>
    </row>
    <row r="463" spans="1:27" s="51" customFormat="1" ht="15" customHeight="1" x14ac:dyDescent="0.25">
      <c r="A463" s="51" t="s">
        <v>591</v>
      </c>
      <c r="B463" s="296" t="s">
        <v>690</v>
      </c>
      <c r="C463" s="77" t="s">
        <v>374</v>
      </c>
      <c r="D463" s="42" t="s">
        <v>465</v>
      </c>
      <c r="E463" s="189" t="s">
        <v>93</v>
      </c>
      <c r="F463" s="190"/>
      <c r="G463" s="188"/>
      <c r="H463" s="191"/>
      <c r="I463" s="188"/>
      <c r="J463" s="188"/>
      <c r="K463" s="188"/>
      <c r="L463" s="192"/>
      <c r="M463" s="42"/>
      <c r="N463" s="87">
        <v>0.2</v>
      </c>
      <c r="O463" s="83" t="str">
        <f t="shared" si="19"/>
        <v/>
      </c>
    </row>
    <row r="464" spans="1:27" s="51" customFormat="1" ht="15" customHeight="1" x14ac:dyDescent="0.25">
      <c r="A464" s="51" t="s">
        <v>592</v>
      </c>
      <c r="B464" s="299" t="s">
        <v>690</v>
      </c>
      <c r="C464" s="77" t="s">
        <v>376</v>
      </c>
      <c r="D464" s="30" t="s">
        <v>458</v>
      </c>
      <c r="E464" s="189" t="s">
        <v>479</v>
      </c>
      <c r="F464" s="190"/>
      <c r="G464" s="188"/>
      <c r="H464" s="191"/>
      <c r="I464" s="188"/>
      <c r="J464" s="188"/>
      <c r="K464" s="188"/>
      <c r="L464" s="33"/>
      <c r="M464" s="42"/>
      <c r="N464" s="87">
        <v>0.2</v>
      </c>
      <c r="O464" s="83" t="str">
        <f t="shared" si="19"/>
        <v/>
      </c>
    </row>
    <row r="465" spans="1:15" s="51" customFormat="1" ht="14.25" customHeight="1" x14ac:dyDescent="0.25">
      <c r="A465" s="51" t="s">
        <v>593</v>
      </c>
      <c r="B465" s="299" t="s">
        <v>690</v>
      </c>
      <c r="C465" s="44" t="s">
        <v>377</v>
      </c>
      <c r="D465" s="30"/>
      <c r="E465" s="193" t="s">
        <v>114</v>
      </c>
      <c r="F465" s="31"/>
      <c r="G465" s="32"/>
      <c r="H465" s="194"/>
      <c r="I465" s="32"/>
      <c r="J465" s="32"/>
      <c r="K465" s="32"/>
      <c r="L465" s="33"/>
      <c r="M465" s="34"/>
      <c r="N465" s="87">
        <v>0.2</v>
      </c>
      <c r="O465" s="83" t="str">
        <f t="shared" si="19"/>
        <v/>
      </c>
    </row>
    <row r="466" spans="1:15" s="51" customFormat="1" ht="14.25" customHeight="1" x14ac:dyDescent="0.25">
      <c r="A466" s="51" t="s">
        <v>594</v>
      </c>
      <c r="B466" s="299" t="s">
        <v>690</v>
      </c>
      <c r="C466" s="44" t="s">
        <v>378</v>
      </c>
      <c r="D466" s="30"/>
      <c r="E466" s="193" t="s">
        <v>69</v>
      </c>
      <c r="F466" s="31"/>
      <c r="G466" s="32"/>
      <c r="H466" s="194"/>
      <c r="I466" s="32"/>
      <c r="J466" s="32"/>
      <c r="K466" s="32"/>
      <c r="L466" s="33"/>
      <c r="M466" s="34"/>
      <c r="N466" s="87">
        <v>0.2</v>
      </c>
      <c r="O466" s="83" t="str">
        <f t="shared" si="19"/>
        <v/>
      </c>
    </row>
    <row r="467" spans="1:15" s="51" customFormat="1" ht="14.25" customHeight="1" x14ac:dyDescent="0.25">
      <c r="A467" s="51" t="s">
        <v>595</v>
      </c>
      <c r="B467" s="299" t="s">
        <v>690</v>
      </c>
      <c r="C467" s="77" t="s">
        <v>380</v>
      </c>
      <c r="D467" s="30"/>
      <c r="E467" s="193" t="s">
        <v>42</v>
      </c>
      <c r="F467" s="31"/>
      <c r="G467" s="32"/>
      <c r="H467" s="194"/>
      <c r="I467" s="32"/>
      <c r="J467" s="32"/>
      <c r="K467" s="32"/>
      <c r="L467" s="33"/>
      <c r="M467" s="34"/>
      <c r="N467" s="87">
        <v>0.2</v>
      </c>
      <c r="O467" s="83" t="str">
        <f t="shared" si="19"/>
        <v/>
      </c>
    </row>
    <row r="468" spans="1:15" s="51" customFormat="1" ht="14.25" customHeight="1" x14ac:dyDescent="0.25">
      <c r="A468" s="51" t="s">
        <v>596</v>
      </c>
      <c r="B468" s="299" t="s">
        <v>690</v>
      </c>
      <c r="C468" s="45" t="s">
        <v>381</v>
      </c>
      <c r="D468" s="32"/>
      <c r="E468" s="195" t="s">
        <v>36</v>
      </c>
      <c r="F468" s="32"/>
      <c r="G468" s="32"/>
      <c r="H468" s="197"/>
      <c r="I468" s="32"/>
      <c r="J468" s="32"/>
      <c r="K468" s="32"/>
      <c r="L468" s="33"/>
      <c r="M468" s="34"/>
      <c r="N468" s="87">
        <v>0.2</v>
      </c>
      <c r="O468" s="83" t="str">
        <f t="shared" si="19"/>
        <v/>
      </c>
    </row>
    <row r="469" spans="1:15" s="51" customFormat="1" ht="14.25" customHeight="1" x14ac:dyDescent="0.25">
      <c r="A469" s="51" t="s">
        <v>597</v>
      </c>
      <c r="B469" s="299" t="s">
        <v>690</v>
      </c>
      <c r="C469" s="45" t="s">
        <v>385</v>
      </c>
      <c r="D469" s="30"/>
      <c r="E469" s="212" t="s">
        <v>89</v>
      </c>
      <c r="F469" s="30"/>
      <c r="G469" s="30"/>
      <c r="H469" s="235"/>
      <c r="I469" s="30"/>
      <c r="J469" s="30"/>
      <c r="K469" s="30"/>
      <c r="L469" s="201"/>
      <c r="M469" s="37"/>
      <c r="N469" s="87">
        <v>0.2</v>
      </c>
      <c r="O469" s="83" t="str">
        <f t="shared" si="19"/>
        <v/>
      </c>
    </row>
    <row r="470" spans="1:15" s="51" customFormat="1" ht="15" customHeight="1" thickBot="1" x14ac:dyDescent="0.3">
      <c r="A470" s="51" t="s">
        <v>598</v>
      </c>
      <c r="B470" s="302" t="s">
        <v>690</v>
      </c>
      <c r="C470" s="123" t="s">
        <v>387</v>
      </c>
      <c r="D470" s="204"/>
      <c r="E470" s="204" t="s">
        <v>80</v>
      </c>
      <c r="F470" s="205"/>
      <c r="G470" s="205"/>
      <c r="H470" s="206"/>
      <c r="I470" s="205"/>
      <c r="J470" s="207"/>
      <c r="K470" s="207"/>
      <c r="L470" s="201"/>
      <c r="M470" s="127"/>
      <c r="N470" s="87">
        <v>0.2</v>
      </c>
      <c r="O470" s="97" t="str">
        <f t="shared" si="19"/>
        <v/>
      </c>
    </row>
    <row r="471" spans="1:15" s="51" customFormat="1" ht="14.25" customHeight="1" x14ac:dyDescent="0.25">
      <c r="A471" s="51" t="s">
        <v>599</v>
      </c>
      <c r="B471" s="303" t="s">
        <v>686</v>
      </c>
      <c r="C471" s="98" t="s">
        <v>388</v>
      </c>
      <c r="D471" s="101" t="s">
        <v>465</v>
      </c>
      <c r="E471" s="185" t="s">
        <v>241</v>
      </c>
      <c r="F471" s="185"/>
      <c r="G471" s="183"/>
      <c r="H471" s="209"/>
      <c r="I471" s="183"/>
      <c r="J471" s="183"/>
      <c r="K471" s="183"/>
      <c r="L471" s="187"/>
      <c r="M471" s="70"/>
      <c r="N471" s="87">
        <v>0.2</v>
      </c>
      <c r="O471" s="76" t="str">
        <f t="shared" si="19"/>
        <v/>
      </c>
    </row>
    <row r="472" spans="1:15" s="51" customFormat="1" ht="14.25" customHeight="1" x14ac:dyDescent="0.25">
      <c r="A472" s="51" t="s">
        <v>600</v>
      </c>
      <c r="B472" s="304" t="s">
        <v>686</v>
      </c>
      <c r="C472" s="103" t="s">
        <v>396</v>
      </c>
      <c r="D472" s="34" t="s">
        <v>451</v>
      </c>
      <c r="E472" s="195" t="s">
        <v>371</v>
      </c>
      <c r="F472" s="32"/>
      <c r="G472" s="32"/>
      <c r="H472" s="197"/>
      <c r="I472" s="32"/>
      <c r="J472" s="32"/>
      <c r="K472" s="32"/>
      <c r="L472" s="33"/>
      <c r="M472" s="34"/>
      <c r="N472" s="87">
        <v>0.2</v>
      </c>
      <c r="O472" s="83" t="str">
        <f t="shared" si="19"/>
        <v/>
      </c>
    </row>
    <row r="473" spans="1:15" s="51" customFormat="1" ht="14.25" customHeight="1" x14ac:dyDescent="0.25">
      <c r="A473" s="51" t="s">
        <v>601</v>
      </c>
      <c r="B473" s="304" t="s">
        <v>686</v>
      </c>
      <c r="C473" s="103" t="s">
        <v>397</v>
      </c>
      <c r="D473" s="31"/>
      <c r="E473" s="193" t="s">
        <v>110</v>
      </c>
      <c r="F473" s="31"/>
      <c r="G473" s="31"/>
      <c r="H473" s="66"/>
      <c r="I473" s="31"/>
      <c r="J473" s="31"/>
      <c r="K473" s="32"/>
      <c r="L473" s="33"/>
      <c r="M473" s="34"/>
      <c r="N473" s="87">
        <v>0.2</v>
      </c>
      <c r="O473" s="83" t="str">
        <f t="shared" si="19"/>
        <v/>
      </c>
    </row>
    <row r="474" spans="1:15" s="51" customFormat="1" ht="14.25" customHeight="1" x14ac:dyDescent="0.25">
      <c r="A474" s="51" t="s">
        <v>602</v>
      </c>
      <c r="B474" s="304" t="s">
        <v>686</v>
      </c>
      <c r="C474" s="103" t="s">
        <v>398</v>
      </c>
      <c r="D474" s="193"/>
      <c r="E474" s="193" t="s">
        <v>87</v>
      </c>
      <c r="F474" s="31"/>
      <c r="G474" s="31"/>
      <c r="H474" s="66"/>
      <c r="I474" s="31"/>
      <c r="J474" s="32"/>
      <c r="K474" s="32"/>
      <c r="L474" s="33"/>
      <c r="M474" s="34"/>
      <c r="N474" s="87">
        <v>0.2</v>
      </c>
      <c r="O474" s="83" t="str">
        <f t="shared" si="19"/>
        <v/>
      </c>
    </row>
    <row r="475" spans="1:15" s="51" customFormat="1" ht="14.25" customHeight="1" x14ac:dyDescent="0.25">
      <c r="A475" s="51" t="s">
        <v>603</v>
      </c>
      <c r="B475" s="304" t="s">
        <v>686</v>
      </c>
      <c r="C475" s="103" t="s">
        <v>401</v>
      </c>
      <c r="D475" s="193"/>
      <c r="E475" s="193" t="s">
        <v>133</v>
      </c>
      <c r="F475" s="32"/>
      <c r="G475" s="31"/>
      <c r="H475" s="66"/>
      <c r="I475" s="31"/>
      <c r="J475" s="31"/>
      <c r="K475" s="32"/>
      <c r="L475" s="33"/>
      <c r="M475" s="34"/>
      <c r="N475" s="87">
        <v>0.2</v>
      </c>
      <c r="O475" s="83" t="str">
        <f t="shared" si="19"/>
        <v/>
      </c>
    </row>
    <row r="476" spans="1:15" s="51" customFormat="1" ht="14.25" customHeight="1" x14ac:dyDescent="0.25">
      <c r="A476" s="51" t="s">
        <v>604</v>
      </c>
      <c r="B476" s="304" t="s">
        <v>686</v>
      </c>
      <c r="C476" s="46" t="s">
        <v>402</v>
      </c>
      <c r="D476" s="31"/>
      <c r="E476" s="193" t="s">
        <v>57</v>
      </c>
      <c r="F476" s="31"/>
      <c r="G476" s="31"/>
      <c r="H476" s="66"/>
      <c r="I476" s="31"/>
      <c r="J476" s="195"/>
      <c r="K476" s="32"/>
      <c r="L476" s="33"/>
      <c r="M476" s="34"/>
      <c r="N476" s="87">
        <v>0.2</v>
      </c>
      <c r="O476" s="83" t="str">
        <f t="shared" si="19"/>
        <v/>
      </c>
    </row>
    <row r="477" spans="1:15" s="51" customFormat="1" ht="14.25" customHeight="1" x14ac:dyDescent="0.25">
      <c r="A477" s="51" t="s">
        <v>605</v>
      </c>
      <c r="B477" s="304" t="s">
        <v>686</v>
      </c>
      <c r="C477" s="103" t="s">
        <v>404</v>
      </c>
      <c r="D477" s="31"/>
      <c r="E477" s="193" t="s">
        <v>39</v>
      </c>
      <c r="F477" s="31"/>
      <c r="G477" s="31"/>
      <c r="H477" s="66"/>
      <c r="I477" s="31"/>
      <c r="J477" s="195"/>
      <c r="K477" s="32"/>
      <c r="L477" s="33"/>
      <c r="M477" s="34"/>
      <c r="N477" s="87">
        <v>0.2</v>
      </c>
      <c r="O477" s="83" t="str">
        <f t="shared" si="19"/>
        <v/>
      </c>
    </row>
    <row r="478" spans="1:15" s="51" customFormat="1" ht="15" customHeight="1" thickBot="1" x14ac:dyDescent="0.3">
      <c r="A478" s="51" t="s">
        <v>606</v>
      </c>
      <c r="B478" s="320" t="s">
        <v>686</v>
      </c>
      <c r="C478" s="148" t="s">
        <v>406</v>
      </c>
      <c r="D478" s="204"/>
      <c r="E478" s="204" t="s">
        <v>48</v>
      </c>
      <c r="F478" s="205"/>
      <c r="G478" s="205"/>
      <c r="H478" s="206"/>
      <c r="I478" s="205"/>
      <c r="J478" s="207"/>
      <c r="K478" s="207"/>
      <c r="L478" s="201"/>
      <c r="M478" s="127"/>
      <c r="N478" s="87">
        <v>0.2</v>
      </c>
      <c r="O478" s="97" t="str">
        <f t="shared" si="19"/>
        <v/>
      </c>
    </row>
    <row r="479" spans="1:15" s="51" customFormat="1" ht="14.25" customHeight="1" x14ac:dyDescent="0.25">
      <c r="A479" s="51" t="s">
        <v>607</v>
      </c>
      <c r="B479" s="321" t="s">
        <v>687</v>
      </c>
      <c r="C479" s="109" t="s">
        <v>408</v>
      </c>
      <c r="D479" s="101" t="s">
        <v>465</v>
      </c>
      <c r="E479" s="189" t="s">
        <v>64</v>
      </c>
      <c r="F479" s="190"/>
      <c r="G479" s="190"/>
      <c r="H479" s="223"/>
      <c r="I479" s="190"/>
      <c r="J479" s="190"/>
      <c r="K479" s="188"/>
      <c r="L479" s="187"/>
      <c r="M479" s="42"/>
      <c r="N479" s="87">
        <v>0.2</v>
      </c>
      <c r="O479" s="83" t="str">
        <f t="shared" si="19"/>
        <v/>
      </c>
    </row>
    <row r="480" spans="1:15" s="51" customFormat="1" ht="14.25" customHeight="1" x14ac:dyDescent="0.25">
      <c r="A480" s="51" t="s">
        <v>608</v>
      </c>
      <c r="B480" s="61" t="s">
        <v>687</v>
      </c>
      <c r="C480" s="47" t="s">
        <v>410</v>
      </c>
      <c r="D480" s="31" t="s">
        <v>578</v>
      </c>
      <c r="E480" s="193" t="s">
        <v>579</v>
      </c>
      <c r="F480" s="31" t="s">
        <v>580</v>
      </c>
      <c r="G480" s="31" t="s">
        <v>581</v>
      </c>
      <c r="H480" s="222" t="s">
        <v>582</v>
      </c>
      <c r="I480" s="31"/>
      <c r="J480" s="31" t="s">
        <v>361</v>
      </c>
      <c r="K480" s="32">
        <v>10</v>
      </c>
      <c r="L480" s="33">
        <v>300</v>
      </c>
      <c r="M480" s="34"/>
      <c r="N480" s="87">
        <v>0.2</v>
      </c>
      <c r="O480" s="83">
        <f t="shared" si="19"/>
        <v>0</v>
      </c>
    </row>
    <row r="481" spans="1:15" s="51" customFormat="1" ht="14.25" customHeight="1" x14ac:dyDescent="0.25">
      <c r="A481" s="51" t="s">
        <v>609</v>
      </c>
      <c r="B481" s="61" t="s">
        <v>687</v>
      </c>
      <c r="C481" s="47" t="s">
        <v>417</v>
      </c>
      <c r="D481" s="31"/>
      <c r="E481" s="193" t="s">
        <v>486</v>
      </c>
      <c r="F481" s="31"/>
      <c r="G481" s="31"/>
      <c r="H481" s="222"/>
      <c r="I481" s="31"/>
      <c r="J481" s="31"/>
      <c r="K481" s="32"/>
      <c r="L481" s="33"/>
      <c r="M481" s="34"/>
      <c r="N481" s="87">
        <v>0.2</v>
      </c>
      <c r="O481" s="83" t="str">
        <f t="shared" si="19"/>
        <v/>
      </c>
    </row>
    <row r="482" spans="1:15" s="51" customFormat="1" ht="14.25" customHeight="1" x14ac:dyDescent="0.25">
      <c r="A482" s="51" t="s">
        <v>610</v>
      </c>
      <c r="B482" s="61" t="s">
        <v>687</v>
      </c>
      <c r="C482" s="47" t="s">
        <v>421</v>
      </c>
      <c r="D482" s="31"/>
      <c r="E482" s="193" t="s">
        <v>469</v>
      </c>
      <c r="F482" s="31"/>
      <c r="G482" s="31"/>
      <c r="H482" s="222"/>
      <c r="I482" s="31"/>
      <c r="J482" s="31"/>
      <c r="K482" s="32"/>
      <c r="L482" s="33"/>
      <c r="M482" s="34"/>
      <c r="N482" s="87">
        <v>0.2</v>
      </c>
      <c r="O482" s="83" t="str">
        <f t="shared" si="19"/>
        <v/>
      </c>
    </row>
    <row r="483" spans="1:15" s="51" customFormat="1" ht="14.25" customHeight="1" x14ac:dyDescent="0.25">
      <c r="A483" s="51" t="s">
        <v>611</v>
      </c>
      <c r="B483" s="61" t="s">
        <v>687</v>
      </c>
      <c r="C483" s="47" t="s">
        <v>423</v>
      </c>
      <c r="D483" s="31"/>
      <c r="E483" s="193" t="s">
        <v>488</v>
      </c>
      <c r="F483" s="31"/>
      <c r="G483" s="31"/>
      <c r="H483" s="222"/>
      <c r="I483" s="31"/>
      <c r="J483" s="31"/>
      <c r="K483" s="32"/>
      <c r="L483" s="33"/>
      <c r="M483" s="34"/>
      <c r="N483" s="87">
        <v>0.2</v>
      </c>
      <c r="O483" s="83" t="str">
        <f t="shared" si="19"/>
        <v/>
      </c>
    </row>
    <row r="484" spans="1:15" s="51" customFormat="1" ht="14.25" customHeight="1" x14ac:dyDescent="0.25">
      <c r="A484" s="51" t="s">
        <v>612</v>
      </c>
      <c r="B484" s="61" t="s">
        <v>687</v>
      </c>
      <c r="C484" s="47" t="s">
        <v>424</v>
      </c>
      <c r="D484" s="31"/>
      <c r="E484" s="193" t="s">
        <v>489</v>
      </c>
      <c r="F484" s="31"/>
      <c r="G484" s="31"/>
      <c r="H484" s="222"/>
      <c r="I484" s="31"/>
      <c r="J484" s="31"/>
      <c r="K484" s="32"/>
      <c r="L484" s="33"/>
      <c r="M484" s="34"/>
      <c r="N484" s="87">
        <v>0.2</v>
      </c>
      <c r="O484" s="83" t="str">
        <f t="shared" si="19"/>
        <v/>
      </c>
    </row>
    <row r="485" spans="1:15" s="51" customFormat="1" ht="15" customHeight="1" thickBot="1" x14ac:dyDescent="0.3">
      <c r="A485" s="51" t="s">
        <v>613</v>
      </c>
      <c r="B485" s="307" t="s">
        <v>687</v>
      </c>
      <c r="C485" s="111" t="s">
        <v>426</v>
      </c>
      <c r="D485" s="198"/>
      <c r="E485" s="198" t="s">
        <v>496</v>
      </c>
      <c r="F485" s="199"/>
      <c r="G485" s="199"/>
      <c r="H485" s="200"/>
      <c r="I485" s="199"/>
      <c r="J485" s="30"/>
      <c r="K485" s="30"/>
      <c r="L485" s="208"/>
      <c r="M485" s="37"/>
      <c r="N485" s="87">
        <v>0.2</v>
      </c>
      <c r="O485" s="91" t="str">
        <f t="shared" si="19"/>
        <v/>
      </c>
    </row>
    <row r="486" spans="1:15" s="51" customFormat="1" ht="14.25" customHeight="1" x14ac:dyDescent="0.25">
      <c r="A486" s="51" t="s">
        <v>614</v>
      </c>
      <c r="B486" s="308" t="s">
        <v>688</v>
      </c>
      <c r="C486" s="142" t="s">
        <v>427</v>
      </c>
      <c r="D486" s="185" t="s">
        <v>583</v>
      </c>
      <c r="E486" s="184" t="s">
        <v>53</v>
      </c>
      <c r="F486" s="185" t="s">
        <v>584</v>
      </c>
      <c r="G486" s="185" t="s">
        <v>585</v>
      </c>
      <c r="H486" s="221" t="s">
        <v>358</v>
      </c>
      <c r="I486" s="185"/>
      <c r="J486" s="185" t="s">
        <v>357</v>
      </c>
      <c r="K486" s="183">
        <v>500</v>
      </c>
      <c r="L486" s="192">
        <v>510</v>
      </c>
      <c r="M486" s="70"/>
      <c r="N486" s="87">
        <v>0.2</v>
      </c>
      <c r="O486" s="76">
        <f t="shared" si="19"/>
        <v>0</v>
      </c>
    </row>
    <row r="487" spans="1:15" s="51" customFormat="1" ht="14.25" customHeight="1" x14ac:dyDescent="0.25">
      <c r="A487" s="51" t="s">
        <v>615</v>
      </c>
      <c r="B487" s="309" t="s">
        <v>688</v>
      </c>
      <c r="C487" s="49" t="s">
        <v>430</v>
      </c>
      <c r="D487" s="190"/>
      <c r="E487" s="193" t="s">
        <v>150</v>
      </c>
      <c r="F487" s="31"/>
      <c r="G487" s="226"/>
      <c r="H487" s="66"/>
      <c r="I487" s="31"/>
      <c r="J487" s="31"/>
      <c r="K487" s="32"/>
      <c r="L487" s="33"/>
      <c r="M487" s="34"/>
      <c r="N487" s="87">
        <v>0.2</v>
      </c>
      <c r="O487" s="83" t="str">
        <f t="shared" si="19"/>
        <v/>
      </c>
    </row>
    <row r="488" spans="1:15" s="51" customFormat="1" ht="14.25" customHeight="1" x14ac:dyDescent="0.25">
      <c r="A488" s="51" t="s">
        <v>616</v>
      </c>
      <c r="B488" s="309" t="s">
        <v>688</v>
      </c>
      <c r="C488" s="49" t="s">
        <v>431</v>
      </c>
      <c r="D488" s="190" t="s">
        <v>586</v>
      </c>
      <c r="E488" s="193" t="s">
        <v>160</v>
      </c>
      <c r="F488" s="31" t="s">
        <v>587</v>
      </c>
      <c r="G488" s="31" t="s">
        <v>588</v>
      </c>
      <c r="H488" s="194" t="s">
        <v>358</v>
      </c>
      <c r="I488" s="31"/>
      <c r="J488" s="31" t="s">
        <v>359</v>
      </c>
      <c r="K488" s="32">
        <v>500</v>
      </c>
      <c r="L488" s="33">
        <v>389</v>
      </c>
      <c r="M488" s="34"/>
      <c r="N488" s="87">
        <v>0.2</v>
      </c>
      <c r="O488" s="83">
        <f t="shared" si="19"/>
        <v>0</v>
      </c>
    </row>
    <row r="489" spans="1:15" s="51" customFormat="1" ht="14.25" customHeight="1" x14ac:dyDescent="0.25">
      <c r="A489" s="51" t="s">
        <v>617</v>
      </c>
      <c r="B489" s="309" t="s">
        <v>688</v>
      </c>
      <c r="C489" s="113" t="s">
        <v>433</v>
      </c>
      <c r="D489" s="190" t="s">
        <v>458</v>
      </c>
      <c r="E489" s="193" t="s">
        <v>434</v>
      </c>
      <c r="F489" s="31"/>
      <c r="G489" s="31"/>
      <c r="H489" s="194"/>
      <c r="I489" s="31"/>
      <c r="J489" s="31"/>
      <c r="K489" s="32"/>
      <c r="L489" s="33"/>
      <c r="M489" s="34"/>
      <c r="N489" s="87">
        <v>0.2</v>
      </c>
      <c r="O489" s="83" t="str">
        <f t="shared" si="19"/>
        <v/>
      </c>
    </row>
    <row r="490" spans="1:15" s="51" customFormat="1" ht="14.25" customHeight="1" x14ac:dyDescent="0.25">
      <c r="A490" s="51" t="s">
        <v>618</v>
      </c>
      <c r="B490" s="309" t="s">
        <v>688</v>
      </c>
      <c r="C490" s="113" t="s">
        <v>471</v>
      </c>
      <c r="D490" s="31"/>
      <c r="E490" s="31" t="s">
        <v>472</v>
      </c>
      <c r="F490" s="32"/>
      <c r="G490" s="31"/>
      <c r="H490" s="66"/>
      <c r="I490" s="31"/>
      <c r="J490" s="31"/>
      <c r="K490" s="32"/>
      <c r="L490" s="33"/>
      <c r="M490" s="34"/>
      <c r="N490" s="87">
        <v>0.2</v>
      </c>
      <c r="O490" s="83" t="str">
        <f t="shared" si="19"/>
        <v/>
      </c>
    </row>
    <row r="491" spans="1:15" s="51" customFormat="1" ht="14.25" customHeight="1" x14ac:dyDescent="0.25">
      <c r="A491" s="51" t="s">
        <v>619</v>
      </c>
      <c r="B491" s="309" t="s">
        <v>688</v>
      </c>
      <c r="C491" s="49" t="s">
        <v>435</v>
      </c>
      <c r="D491" s="227"/>
      <c r="E491" s="228" t="s">
        <v>30</v>
      </c>
      <c r="F491" s="31"/>
      <c r="G491" s="32"/>
      <c r="H491" s="66"/>
      <c r="I491" s="32"/>
      <c r="J491" s="32"/>
      <c r="K491" s="32"/>
      <c r="L491" s="33"/>
      <c r="M491" s="34"/>
      <c r="N491" s="87">
        <v>0.2</v>
      </c>
      <c r="O491" s="83" t="str">
        <f t="shared" si="19"/>
        <v/>
      </c>
    </row>
    <row r="492" spans="1:15" s="51" customFormat="1" ht="15.75" customHeight="1" thickBot="1" x14ac:dyDescent="0.3">
      <c r="A492" s="51" t="s">
        <v>620</v>
      </c>
      <c r="B492" s="317" t="s">
        <v>688</v>
      </c>
      <c r="C492" s="139" t="s">
        <v>473</v>
      </c>
      <c r="D492" s="207"/>
      <c r="E492" s="230" t="s">
        <v>474</v>
      </c>
      <c r="F492" s="207"/>
      <c r="G492" s="207"/>
      <c r="H492" s="206"/>
      <c r="I492" s="207"/>
      <c r="J492" s="207"/>
      <c r="K492" s="207"/>
      <c r="L492" s="208"/>
      <c r="M492" s="127"/>
      <c r="N492" s="87">
        <v>0.2</v>
      </c>
      <c r="O492" s="129" t="str">
        <f t="shared" si="19"/>
        <v/>
      </c>
    </row>
    <row r="493" spans="1:15" s="51" customFormat="1" ht="14.25" customHeight="1" x14ac:dyDescent="0.25">
      <c r="A493" s="51" t="s">
        <v>621</v>
      </c>
      <c r="B493" s="311" t="s">
        <v>689</v>
      </c>
      <c r="C493" s="149" t="s">
        <v>464</v>
      </c>
      <c r="D493" s="183" t="s">
        <v>589</v>
      </c>
      <c r="E493" s="184" t="s">
        <v>84</v>
      </c>
      <c r="F493" s="185" t="s">
        <v>590</v>
      </c>
      <c r="G493" s="183" t="s">
        <v>362</v>
      </c>
      <c r="H493" s="209" t="s">
        <v>582</v>
      </c>
      <c r="I493" s="183"/>
      <c r="J493" s="183" t="s">
        <v>363</v>
      </c>
      <c r="K493" s="183">
        <v>60</v>
      </c>
      <c r="L493" s="187">
        <v>108</v>
      </c>
      <c r="M493" s="70"/>
      <c r="N493" s="87">
        <v>0.2</v>
      </c>
      <c r="O493" s="76">
        <f t="shared" si="19"/>
        <v>0</v>
      </c>
    </row>
    <row r="494" spans="1:15" s="51" customFormat="1" ht="14.25" customHeight="1" x14ac:dyDescent="0.25">
      <c r="A494" s="51" t="s">
        <v>622</v>
      </c>
      <c r="B494" s="62" t="s">
        <v>689</v>
      </c>
      <c r="C494" s="55" t="s">
        <v>475</v>
      </c>
      <c r="D494" s="231"/>
      <c r="E494" s="231" t="s">
        <v>103</v>
      </c>
      <c r="F494" s="32"/>
      <c r="G494" s="32"/>
      <c r="H494" s="66"/>
      <c r="I494" s="32"/>
      <c r="J494" s="32"/>
      <c r="K494" s="32"/>
      <c r="L494" s="33"/>
      <c r="M494" s="34"/>
      <c r="N494" s="87">
        <v>0.2</v>
      </c>
      <c r="O494" s="83" t="str">
        <f t="shared" si="19"/>
        <v/>
      </c>
    </row>
    <row r="495" spans="1:15" s="51" customFormat="1" ht="14.25" customHeight="1" x14ac:dyDescent="0.25">
      <c r="A495" s="51" t="s">
        <v>623</v>
      </c>
      <c r="B495" s="62" t="s">
        <v>689</v>
      </c>
      <c r="C495" s="118" t="s">
        <v>476</v>
      </c>
      <c r="D495" s="228"/>
      <c r="E495" s="228"/>
      <c r="F495" s="32"/>
      <c r="G495" s="32"/>
      <c r="H495" s="197"/>
      <c r="I495" s="32"/>
      <c r="J495" s="174"/>
      <c r="K495" s="32"/>
      <c r="L495" s="33"/>
      <c r="M495" s="34"/>
      <c r="N495" s="87">
        <v>0.2</v>
      </c>
      <c r="O495" s="83" t="str">
        <f t="shared" si="19"/>
        <v/>
      </c>
    </row>
    <row r="496" spans="1:15" s="51" customFormat="1" ht="14.25" customHeight="1" x14ac:dyDescent="0.25">
      <c r="A496" s="51" t="s">
        <v>624</v>
      </c>
      <c r="B496" s="62" t="s">
        <v>689</v>
      </c>
      <c r="C496" s="118" t="s">
        <v>439</v>
      </c>
      <c r="D496" s="252" t="s">
        <v>451</v>
      </c>
      <c r="E496" s="228" t="s">
        <v>352</v>
      </c>
      <c r="F496" s="32"/>
      <c r="G496" s="32"/>
      <c r="H496" s="197"/>
      <c r="I496" s="32"/>
      <c r="J496" s="32"/>
      <c r="K496" s="32"/>
      <c r="L496" s="33"/>
      <c r="M496" s="34"/>
      <c r="N496" s="87">
        <v>0.2</v>
      </c>
      <c r="O496" s="83" t="str">
        <f t="shared" si="19"/>
        <v/>
      </c>
    </row>
    <row r="497" spans="1:27" s="51" customFormat="1" ht="14.25" customHeight="1" x14ac:dyDescent="0.25">
      <c r="A497" s="51" t="s">
        <v>625</v>
      </c>
      <c r="B497" s="62" t="s">
        <v>689</v>
      </c>
      <c r="C497" s="55" t="s">
        <v>440</v>
      </c>
      <c r="D497" s="228" t="s">
        <v>477</v>
      </c>
      <c r="E497" s="228"/>
      <c r="F497" s="32"/>
      <c r="G497" s="32"/>
      <c r="H497" s="197"/>
      <c r="I497" s="32"/>
      <c r="J497" s="32"/>
      <c r="K497" s="32"/>
      <c r="L497" s="33"/>
      <c r="M497" s="34"/>
      <c r="N497" s="87">
        <v>0.2</v>
      </c>
      <c r="O497" s="83" t="str">
        <f t="shared" si="19"/>
        <v/>
      </c>
    </row>
    <row r="498" spans="1:27" s="51" customFormat="1" ht="15" customHeight="1" thickBot="1" x14ac:dyDescent="0.3">
      <c r="A498" s="51" t="s">
        <v>626</v>
      </c>
      <c r="B498" s="325" t="s">
        <v>689</v>
      </c>
      <c r="C498" s="145" t="s">
        <v>441</v>
      </c>
      <c r="D498" s="207"/>
      <c r="E498" s="207" t="s">
        <v>497</v>
      </c>
      <c r="F498" s="207"/>
      <c r="G498" s="207"/>
      <c r="H498" s="237"/>
      <c r="I498" s="207"/>
      <c r="J498" s="207"/>
      <c r="K498" s="205"/>
      <c r="L498" s="207"/>
      <c r="M498" s="173"/>
      <c r="N498" s="87">
        <v>0.2</v>
      </c>
      <c r="O498" s="91" t="str">
        <f t="shared" si="19"/>
        <v/>
      </c>
    </row>
    <row r="499" spans="1:27" s="51" customFormat="1" ht="15" customHeight="1" x14ac:dyDescent="0.25">
      <c r="A499" s="51" t="s">
        <v>635</v>
      </c>
      <c r="B499" s="296" t="s">
        <v>690</v>
      </c>
      <c r="C499" s="122" t="s">
        <v>374</v>
      </c>
      <c r="D499" s="183" t="s">
        <v>322</v>
      </c>
      <c r="E499" s="184" t="s">
        <v>93</v>
      </c>
      <c r="F499" s="185" t="s">
        <v>218</v>
      </c>
      <c r="G499" s="183" t="s">
        <v>354</v>
      </c>
      <c r="H499" s="186" t="s">
        <v>468</v>
      </c>
      <c r="I499" s="183"/>
      <c r="J499" s="183">
        <v>743356</v>
      </c>
      <c r="K499" s="183">
        <v>250</v>
      </c>
      <c r="L499" s="187">
        <v>491</v>
      </c>
      <c r="M499" s="70"/>
      <c r="N499" s="87">
        <v>0.2</v>
      </c>
      <c r="O499" s="76">
        <f t="shared" si="19"/>
        <v>0</v>
      </c>
      <c r="P499" s="297">
        <v>121</v>
      </c>
      <c r="Q499" s="286" t="s">
        <v>635</v>
      </c>
      <c r="R499" s="294" t="s">
        <v>644</v>
      </c>
      <c r="S499" s="288" t="s">
        <v>653</v>
      </c>
    </row>
    <row r="500" spans="1:27" s="51" customFormat="1" ht="15" customHeight="1" x14ac:dyDescent="0.25">
      <c r="A500" s="51" t="s">
        <v>636</v>
      </c>
      <c r="B500" s="299" t="s">
        <v>690</v>
      </c>
      <c r="C500" s="77" t="s">
        <v>376</v>
      </c>
      <c r="D500" s="30" t="s">
        <v>458</v>
      </c>
      <c r="E500" s="189" t="s">
        <v>479</v>
      </c>
      <c r="F500" s="190"/>
      <c r="G500" s="188"/>
      <c r="H500" s="191"/>
      <c r="I500" s="188"/>
      <c r="J500" s="188"/>
      <c r="K500" s="188"/>
      <c r="L500" s="33"/>
      <c r="M500" s="42"/>
      <c r="N500" s="87">
        <v>0.2</v>
      </c>
      <c r="O500" s="83" t="str">
        <f t="shared" si="19"/>
        <v/>
      </c>
    </row>
    <row r="501" spans="1:27" s="51" customFormat="1" ht="14.25" customHeight="1" x14ac:dyDescent="0.25">
      <c r="A501" s="51" t="s">
        <v>637</v>
      </c>
      <c r="B501" s="299" t="s">
        <v>690</v>
      </c>
      <c r="C501" s="44" t="s">
        <v>377</v>
      </c>
      <c r="D501" s="30" t="s">
        <v>115</v>
      </c>
      <c r="E501" s="193" t="s">
        <v>114</v>
      </c>
      <c r="F501" s="31" t="s">
        <v>31</v>
      </c>
      <c r="G501" s="32" t="s">
        <v>116</v>
      </c>
      <c r="H501" s="194" t="s">
        <v>375</v>
      </c>
      <c r="I501" s="32"/>
      <c r="J501" s="32">
        <v>612936</v>
      </c>
      <c r="K501" s="32">
        <v>500</v>
      </c>
      <c r="L501" s="33">
        <v>390</v>
      </c>
      <c r="M501" s="34"/>
      <c r="N501" s="87">
        <v>0.2</v>
      </c>
      <c r="O501" s="83">
        <f t="shared" si="19"/>
        <v>0</v>
      </c>
      <c r="P501" s="288">
        <v>32</v>
      </c>
      <c r="Q501" s="305">
        <v>61</v>
      </c>
      <c r="R501" s="300">
        <v>81</v>
      </c>
      <c r="S501" s="288">
        <v>142</v>
      </c>
      <c r="T501" s="293">
        <v>164</v>
      </c>
      <c r="U501" s="286" t="s">
        <v>117</v>
      </c>
      <c r="V501" s="286" t="s">
        <v>219</v>
      </c>
      <c r="W501" s="293" t="s">
        <v>547</v>
      </c>
      <c r="X501" s="286" t="s">
        <v>637</v>
      </c>
    </row>
    <row r="502" spans="1:27" s="51" customFormat="1" ht="14.25" customHeight="1" x14ac:dyDescent="0.25">
      <c r="A502" s="51" t="s">
        <v>638</v>
      </c>
      <c r="B502" s="299" t="s">
        <v>690</v>
      </c>
      <c r="C502" s="44" t="s">
        <v>378</v>
      </c>
      <c r="D502" s="30" t="s">
        <v>68</v>
      </c>
      <c r="E502" s="193" t="s">
        <v>69</v>
      </c>
      <c r="F502" s="31" t="s">
        <v>31</v>
      </c>
      <c r="G502" s="32" t="s">
        <v>70</v>
      </c>
      <c r="H502" s="194" t="s">
        <v>468</v>
      </c>
      <c r="I502" s="32"/>
      <c r="J502" s="32">
        <v>749318</v>
      </c>
      <c r="K502" s="32">
        <v>250</v>
      </c>
      <c r="L502" s="33">
        <v>445</v>
      </c>
      <c r="M502" s="34"/>
      <c r="N502" s="87">
        <v>0.2</v>
      </c>
      <c r="O502" s="83">
        <f t="shared" si="19"/>
        <v>0</v>
      </c>
      <c r="P502" s="305">
        <v>55</v>
      </c>
      <c r="Q502" s="293">
        <v>160</v>
      </c>
      <c r="R502" s="305">
        <v>161</v>
      </c>
      <c r="S502" s="293" t="s">
        <v>149</v>
      </c>
      <c r="T502" s="293" t="s">
        <v>505</v>
      </c>
      <c r="U502" s="293" t="s">
        <v>271</v>
      </c>
      <c r="V502" s="286" t="s">
        <v>638</v>
      </c>
    </row>
    <row r="503" spans="1:27" s="51" customFormat="1" ht="14.25" customHeight="1" x14ac:dyDescent="0.25">
      <c r="A503" s="51" t="s">
        <v>639</v>
      </c>
      <c r="B503" s="299" t="s">
        <v>690</v>
      </c>
      <c r="C503" s="77" t="s">
        <v>380</v>
      </c>
      <c r="D503" s="30" t="s">
        <v>351</v>
      </c>
      <c r="E503" s="193" t="s">
        <v>42</v>
      </c>
      <c r="F503" s="31" t="s">
        <v>391</v>
      </c>
      <c r="G503" s="32" t="s">
        <v>353</v>
      </c>
      <c r="H503" s="194" t="s">
        <v>468</v>
      </c>
      <c r="I503" s="32"/>
      <c r="J503" s="32">
        <v>751239</v>
      </c>
      <c r="K503" s="32">
        <v>250</v>
      </c>
      <c r="L503" s="33">
        <v>492</v>
      </c>
      <c r="M503" s="34"/>
      <c r="N503" s="87">
        <v>0.2</v>
      </c>
      <c r="O503" s="83">
        <f t="shared" si="19"/>
        <v>0</v>
      </c>
    </row>
    <row r="504" spans="1:27" s="51" customFormat="1" ht="14.25" customHeight="1" x14ac:dyDescent="0.25">
      <c r="A504" s="51" t="s">
        <v>640</v>
      </c>
      <c r="B504" s="299" t="s">
        <v>690</v>
      </c>
      <c r="C504" s="45" t="s">
        <v>381</v>
      </c>
      <c r="D504" s="32"/>
      <c r="E504" s="195" t="s">
        <v>36</v>
      </c>
      <c r="F504" s="32"/>
      <c r="G504" s="32"/>
      <c r="H504" s="197"/>
      <c r="I504" s="32"/>
      <c r="J504" s="32"/>
      <c r="K504" s="32"/>
      <c r="L504" s="33"/>
      <c r="M504" s="34"/>
      <c r="N504" s="87">
        <v>0.2</v>
      </c>
      <c r="O504" s="83" t="str">
        <f t="shared" si="19"/>
        <v/>
      </c>
    </row>
    <row r="505" spans="1:27" s="51" customFormat="1" ht="14.25" customHeight="1" x14ac:dyDescent="0.25">
      <c r="A505" s="51" t="s">
        <v>641</v>
      </c>
      <c r="B505" s="299" t="s">
        <v>690</v>
      </c>
      <c r="C505" s="45" t="s">
        <v>385</v>
      </c>
      <c r="D505" s="30"/>
      <c r="E505" s="212" t="s">
        <v>89</v>
      </c>
      <c r="F505" s="30"/>
      <c r="G505" s="30"/>
      <c r="H505" s="235"/>
      <c r="I505" s="30"/>
      <c r="J505" s="30"/>
      <c r="K505" s="30"/>
      <c r="L505" s="201"/>
      <c r="M505" s="37"/>
      <c r="N505" s="87">
        <v>0.2</v>
      </c>
      <c r="O505" s="83" t="str">
        <f t="shared" si="19"/>
        <v/>
      </c>
    </row>
    <row r="506" spans="1:27" s="51" customFormat="1" ht="15" customHeight="1" thickBot="1" x14ac:dyDescent="0.3">
      <c r="A506" s="51" t="s">
        <v>642</v>
      </c>
      <c r="B506" s="302" t="s">
        <v>690</v>
      </c>
      <c r="C506" s="130" t="s">
        <v>387</v>
      </c>
      <c r="D506" s="198" t="s">
        <v>127</v>
      </c>
      <c r="E506" s="198" t="s">
        <v>80</v>
      </c>
      <c r="F506" s="199" t="s">
        <v>31</v>
      </c>
      <c r="G506" s="199" t="s">
        <v>77</v>
      </c>
      <c r="H506" s="200" t="s">
        <v>375</v>
      </c>
      <c r="I506" s="199"/>
      <c r="J506" s="30">
        <v>612891</v>
      </c>
      <c r="K506" s="30">
        <v>500</v>
      </c>
      <c r="L506" s="201">
        <v>390</v>
      </c>
      <c r="M506" s="37"/>
      <c r="N506" s="87">
        <v>0.2</v>
      </c>
      <c r="O506" s="91">
        <f t="shared" si="19"/>
        <v>0</v>
      </c>
      <c r="P506" s="297">
        <v>19</v>
      </c>
      <c r="Q506" s="286">
        <v>20</v>
      </c>
      <c r="R506" s="286">
        <v>106</v>
      </c>
      <c r="S506" s="286" t="s">
        <v>480</v>
      </c>
      <c r="T506" s="286" t="s">
        <v>499</v>
      </c>
      <c r="U506" s="293" t="s">
        <v>230</v>
      </c>
      <c r="V506" s="293" t="s">
        <v>231</v>
      </c>
      <c r="W506" s="286" t="s">
        <v>540</v>
      </c>
      <c r="X506" s="286" t="s">
        <v>642</v>
      </c>
    </row>
    <row r="507" spans="1:27" s="51" customFormat="1" ht="14.25" customHeight="1" x14ac:dyDescent="0.25">
      <c r="A507" s="51" t="s">
        <v>643</v>
      </c>
      <c r="B507" s="303" t="s">
        <v>686</v>
      </c>
      <c r="C507" s="98" t="s">
        <v>388</v>
      </c>
      <c r="D507" s="185" t="s">
        <v>627</v>
      </c>
      <c r="E507" s="185" t="s">
        <v>241</v>
      </c>
      <c r="F507" s="185" t="s">
        <v>31</v>
      </c>
      <c r="G507" s="183" t="s">
        <v>628</v>
      </c>
      <c r="H507" s="154" t="s">
        <v>23</v>
      </c>
      <c r="I507" s="183"/>
      <c r="J507" s="183">
        <v>359414</v>
      </c>
      <c r="K507" s="183">
        <v>500</v>
      </c>
      <c r="L507" s="187">
        <v>402</v>
      </c>
      <c r="M507" s="70"/>
      <c r="N507" s="87">
        <v>0.2</v>
      </c>
      <c r="O507" s="76">
        <f t="shared" si="19"/>
        <v>0</v>
      </c>
      <c r="P507" s="288" t="s">
        <v>643</v>
      </c>
      <c r="Q507" s="295" t="s">
        <v>667</v>
      </c>
    </row>
    <row r="508" spans="1:27" s="51" customFormat="1" ht="12.6" customHeight="1" x14ac:dyDescent="0.25">
      <c r="A508" s="57" t="s">
        <v>644</v>
      </c>
      <c r="B508" s="304" t="s">
        <v>686</v>
      </c>
      <c r="C508" s="155" t="s">
        <v>388</v>
      </c>
      <c r="D508" s="190" t="s">
        <v>629</v>
      </c>
      <c r="E508" s="190" t="s">
        <v>241</v>
      </c>
      <c r="F508" s="190" t="s">
        <v>31</v>
      </c>
      <c r="G508" s="188" t="s">
        <v>354</v>
      </c>
      <c r="H508" s="225" t="s">
        <v>375</v>
      </c>
      <c r="I508" s="188"/>
      <c r="J508" s="188">
        <v>562515</v>
      </c>
      <c r="K508" s="188">
        <v>250</v>
      </c>
      <c r="L508" s="192">
        <v>304</v>
      </c>
      <c r="M508" s="42"/>
      <c r="N508" s="87">
        <v>0.2</v>
      </c>
      <c r="O508" s="83">
        <f t="shared" si="19"/>
        <v>0</v>
      </c>
      <c r="P508" s="297">
        <v>121</v>
      </c>
      <c r="Q508" s="286" t="s">
        <v>635</v>
      </c>
      <c r="R508" s="294" t="s">
        <v>644</v>
      </c>
      <c r="S508" s="288" t="s">
        <v>653</v>
      </c>
    </row>
    <row r="509" spans="1:27" s="51" customFormat="1" ht="14.25" customHeight="1" x14ac:dyDescent="0.25">
      <c r="A509" s="51" t="s">
        <v>645</v>
      </c>
      <c r="B509" s="304" t="s">
        <v>686</v>
      </c>
      <c r="C509" s="103" t="s">
        <v>396</v>
      </c>
      <c r="D509" s="34" t="s">
        <v>451</v>
      </c>
      <c r="E509" s="195" t="s">
        <v>371</v>
      </c>
      <c r="F509" s="32"/>
      <c r="G509" s="32"/>
      <c r="H509" s="197"/>
      <c r="I509" s="32"/>
      <c r="J509" s="32"/>
      <c r="K509" s="32"/>
      <c r="L509" s="33"/>
      <c r="M509" s="34"/>
      <c r="N509" s="87">
        <v>0.2</v>
      </c>
      <c r="O509" s="83" t="str">
        <f t="shared" si="19"/>
        <v/>
      </c>
    </row>
    <row r="510" spans="1:27" s="51" customFormat="1" ht="14.25" customHeight="1" x14ac:dyDescent="0.25">
      <c r="A510" s="51" t="s">
        <v>646</v>
      </c>
      <c r="B510" s="304" t="s">
        <v>686</v>
      </c>
      <c r="C510" s="103" t="s">
        <v>397</v>
      </c>
      <c r="D510" s="31" t="s">
        <v>59</v>
      </c>
      <c r="E510" s="193" t="s">
        <v>60</v>
      </c>
      <c r="F510" s="31" t="s">
        <v>31</v>
      </c>
      <c r="G510" s="31" t="s">
        <v>61</v>
      </c>
      <c r="H510" s="66" t="s">
        <v>375</v>
      </c>
      <c r="I510" s="31"/>
      <c r="J510" s="31">
        <v>566105</v>
      </c>
      <c r="K510" s="32">
        <v>500</v>
      </c>
      <c r="L510" s="33">
        <v>348</v>
      </c>
      <c r="M510" s="34"/>
      <c r="N510" s="87">
        <v>0.2</v>
      </c>
      <c r="O510" s="83">
        <f t="shared" si="19"/>
        <v>0</v>
      </c>
      <c r="P510" s="294">
        <v>27</v>
      </c>
      <c r="Q510" s="288">
        <v>28</v>
      </c>
      <c r="R510" s="294">
        <v>41</v>
      </c>
      <c r="S510" s="305">
        <v>163</v>
      </c>
      <c r="T510" s="285">
        <v>194</v>
      </c>
      <c r="U510" s="301">
        <v>235</v>
      </c>
      <c r="V510" s="288" t="s">
        <v>129</v>
      </c>
      <c r="W510" s="288" t="s">
        <v>224</v>
      </c>
      <c r="X510" s="285" t="s">
        <v>555</v>
      </c>
      <c r="Y510" s="295" t="s">
        <v>206</v>
      </c>
      <c r="Z510" s="285" t="s">
        <v>215</v>
      </c>
      <c r="AA510" s="288" t="s">
        <v>646</v>
      </c>
    </row>
    <row r="511" spans="1:27" s="51" customFormat="1" ht="14.25" customHeight="1" x14ac:dyDescent="0.25">
      <c r="A511" s="51" t="s">
        <v>647</v>
      </c>
      <c r="B511" s="304" t="s">
        <v>686</v>
      </c>
      <c r="C511" s="103" t="s">
        <v>397</v>
      </c>
      <c r="D511" s="31" t="s">
        <v>50</v>
      </c>
      <c r="E511" s="193" t="s">
        <v>110</v>
      </c>
      <c r="F511" s="31" t="s">
        <v>31</v>
      </c>
      <c r="G511" s="31" t="s">
        <v>105</v>
      </c>
      <c r="H511" s="147" t="s">
        <v>23</v>
      </c>
      <c r="I511" s="31"/>
      <c r="J511" s="31">
        <v>302236</v>
      </c>
      <c r="K511" s="32">
        <v>500</v>
      </c>
      <c r="L511" s="33">
        <v>348</v>
      </c>
      <c r="M511" s="34"/>
      <c r="N511" s="87">
        <v>0.2</v>
      </c>
      <c r="O511" s="83">
        <f t="shared" si="19"/>
        <v>0</v>
      </c>
      <c r="P511" s="294">
        <v>31</v>
      </c>
      <c r="Q511" s="300">
        <v>89</v>
      </c>
      <c r="R511" s="300">
        <v>93</v>
      </c>
      <c r="S511" s="300">
        <v>97</v>
      </c>
      <c r="T511" s="297">
        <v>119</v>
      </c>
      <c r="U511" s="295">
        <v>234</v>
      </c>
      <c r="V511" s="285" t="s">
        <v>308</v>
      </c>
      <c r="W511" s="285" t="s">
        <v>556</v>
      </c>
      <c r="X511" s="288" t="s">
        <v>647</v>
      </c>
    </row>
    <row r="512" spans="1:27" s="51" customFormat="1" ht="14.25" customHeight="1" x14ac:dyDescent="0.25">
      <c r="A512" s="51" t="s">
        <v>648</v>
      </c>
      <c r="B512" s="304" t="s">
        <v>686</v>
      </c>
      <c r="C512" s="103" t="s">
        <v>398</v>
      </c>
      <c r="D512" s="193"/>
      <c r="E512" s="193" t="s">
        <v>87</v>
      </c>
      <c r="F512" s="31"/>
      <c r="G512" s="31"/>
      <c r="H512" s="66"/>
      <c r="I512" s="31"/>
      <c r="J512" s="32"/>
      <c r="K512" s="32"/>
      <c r="L512" s="33"/>
      <c r="M512" s="34"/>
      <c r="N512" s="87">
        <v>0.2</v>
      </c>
      <c r="O512" s="83" t="str">
        <f t="shared" si="19"/>
        <v/>
      </c>
    </row>
    <row r="513" spans="1:25" s="51" customFormat="1" ht="14.25" customHeight="1" x14ac:dyDescent="0.25">
      <c r="A513" s="51" t="s">
        <v>649</v>
      </c>
      <c r="B513" s="304" t="s">
        <v>686</v>
      </c>
      <c r="C513" s="103" t="s">
        <v>401</v>
      </c>
      <c r="D513" s="193"/>
      <c r="E513" s="193" t="s">
        <v>133</v>
      </c>
      <c r="F513" s="32"/>
      <c r="G513" s="31"/>
      <c r="H513" s="66"/>
      <c r="I513" s="31"/>
      <c r="J513" s="31"/>
      <c r="K513" s="32"/>
      <c r="L513" s="33"/>
      <c r="M513" s="34"/>
      <c r="N513" s="87">
        <v>0.2</v>
      </c>
      <c r="O513" s="83" t="str">
        <f t="shared" si="19"/>
        <v/>
      </c>
    </row>
    <row r="514" spans="1:25" s="51" customFormat="1" ht="14.25" customHeight="1" x14ac:dyDescent="0.25">
      <c r="A514" s="51" t="s">
        <v>650</v>
      </c>
      <c r="B514" s="304" t="s">
        <v>686</v>
      </c>
      <c r="C514" s="46" t="s">
        <v>402</v>
      </c>
      <c r="D514" s="31" t="s">
        <v>288</v>
      </c>
      <c r="E514" s="193" t="s">
        <v>57</v>
      </c>
      <c r="F514" s="31" t="s">
        <v>218</v>
      </c>
      <c r="G514" s="31" t="s">
        <v>242</v>
      </c>
      <c r="H514" s="66" t="s">
        <v>375</v>
      </c>
      <c r="I514" s="31"/>
      <c r="J514" s="195">
        <v>565566</v>
      </c>
      <c r="K514" s="32">
        <v>500</v>
      </c>
      <c r="L514" s="33">
        <v>504</v>
      </c>
      <c r="M514" s="34"/>
      <c r="N514" s="87">
        <v>0.2</v>
      </c>
      <c r="O514" s="83">
        <f t="shared" si="19"/>
        <v>0</v>
      </c>
      <c r="P514" s="288">
        <v>22</v>
      </c>
      <c r="Q514" s="294">
        <v>23</v>
      </c>
      <c r="R514" s="288">
        <v>134</v>
      </c>
      <c r="S514" s="294">
        <v>135</v>
      </c>
      <c r="T514" s="288" t="s">
        <v>256</v>
      </c>
      <c r="U514" s="288" t="s">
        <v>650</v>
      </c>
    </row>
    <row r="515" spans="1:25" s="51" customFormat="1" ht="14.25" customHeight="1" x14ac:dyDescent="0.25">
      <c r="A515" s="51" t="s">
        <v>651</v>
      </c>
      <c r="B515" s="304" t="s">
        <v>686</v>
      </c>
      <c r="C515" s="103" t="s">
        <v>404</v>
      </c>
      <c r="D515" s="31" t="s">
        <v>45</v>
      </c>
      <c r="E515" s="193" t="s">
        <v>39</v>
      </c>
      <c r="F515" s="31" t="s">
        <v>218</v>
      </c>
      <c r="G515" s="31" t="s">
        <v>112</v>
      </c>
      <c r="H515" s="66" t="s">
        <v>468</v>
      </c>
      <c r="I515" s="31"/>
      <c r="J515" s="195">
        <v>747385</v>
      </c>
      <c r="K515" s="32">
        <v>250</v>
      </c>
      <c r="L515" s="33">
        <v>605</v>
      </c>
      <c r="M515" s="34"/>
      <c r="N515" s="87">
        <v>0.2</v>
      </c>
      <c r="O515" s="83">
        <f t="shared" si="19"/>
        <v>0</v>
      </c>
      <c r="P515" s="297">
        <v>1</v>
      </c>
      <c r="Q515" s="286">
        <v>104</v>
      </c>
      <c r="R515" s="294">
        <v>155</v>
      </c>
      <c r="S515" s="288">
        <v>156</v>
      </c>
      <c r="T515" s="293" t="s">
        <v>138</v>
      </c>
      <c r="U515" s="288" t="s">
        <v>259</v>
      </c>
      <c r="V515" s="288" t="s">
        <v>264</v>
      </c>
      <c r="W515" s="288" t="s">
        <v>651</v>
      </c>
      <c r="X515" s="288" t="s">
        <v>654</v>
      </c>
    </row>
    <row r="516" spans="1:25" s="51" customFormat="1" ht="14.25" customHeight="1" x14ac:dyDescent="0.25">
      <c r="A516" s="51" t="s">
        <v>652</v>
      </c>
      <c r="B516" s="304" t="s">
        <v>686</v>
      </c>
      <c r="C516" s="103" t="s">
        <v>404</v>
      </c>
      <c r="D516" s="31" t="s">
        <v>24</v>
      </c>
      <c r="E516" s="193" t="s">
        <v>39</v>
      </c>
      <c r="F516" s="31" t="s">
        <v>364</v>
      </c>
      <c r="G516" s="31" t="s">
        <v>27</v>
      </c>
      <c r="H516" s="66" t="s">
        <v>468</v>
      </c>
      <c r="I516" s="31"/>
      <c r="J516" s="195">
        <v>746912</v>
      </c>
      <c r="K516" s="32">
        <v>250</v>
      </c>
      <c r="L516" s="33">
        <v>605</v>
      </c>
      <c r="M516" s="34"/>
      <c r="N516" s="87">
        <v>0.2</v>
      </c>
      <c r="O516" s="83">
        <f t="shared" si="19"/>
        <v>0</v>
      </c>
      <c r="P516" s="297">
        <v>9</v>
      </c>
      <c r="Q516" s="293">
        <v>58</v>
      </c>
      <c r="R516" s="293">
        <v>60</v>
      </c>
      <c r="S516" s="286">
        <v>120</v>
      </c>
      <c r="T516" s="294">
        <v>149</v>
      </c>
      <c r="U516" s="288" t="s">
        <v>541</v>
      </c>
      <c r="V516" s="288" t="s">
        <v>186</v>
      </c>
      <c r="W516" s="288" t="s">
        <v>652</v>
      </c>
      <c r="X516" s="288" t="s">
        <v>656</v>
      </c>
    </row>
    <row r="517" spans="1:25" s="51" customFormat="1" ht="14.25" customHeight="1" x14ac:dyDescent="0.25">
      <c r="A517" s="51" t="s">
        <v>653</v>
      </c>
      <c r="B517" s="304" t="s">
        <v>686</v>
      </c>
      <c r="C517" s="103" t="s">
        <v>404</v>
      </c>
      <c r="D517" s="31" t="s">
        <v>322</v>
      </c>
      <c r="E517" s="193" t="s">
        <v>39</v>
      </c>
      <c r="F517" s="31" t="s">
        <v>218</v>
      </c>
      <c r="G517" s="31" t="s">
        <v>354</v>
      </c>
      <c r="H517" s="66" t="s">
        <v>468</v>
      </c>
      <c r="I517" s="31"/>
      <c r="J517" s="195">
        <v>747381</v>
      </c>
      <c r="K517" s="32">
        <v>250</v>
      </c>
      <c r="L517" s="33">
        <v>500</v>
      </c>
      <c r="M517" s="34"/>
      <c r="N517" s="87">
        <v>0.2</v>
      </c>
      <c r="O517" s="83">
        <f t="shared" si="19"/>
        <v>0</v>
      </c>
      <c r="P517" s="297">
        <v>121</v>
      </c>
      <c r="Q517" s="286" t="s">
        <v>635</v>
      </c>
      <c r="R517" s="294" t="s">
        <v>644</v>
      </c>
      <c r="S517" s="288" t="s">
        <v>653</v>
      </c>
    </row>
    <row r="518" spans="1:25" s="51" customFormat="1" ht="14.25" customHeight="1" thickBot="1" x14ac:dyDescent="0.3">
      <c r="A518" s="51" t="s">
        <v>654</v>
      </c>
      <c r="B518" s="304" t="s">
        <v>686</v>
      </c>
      <c r="C518" s="148" t="s">
        <v>406</v>
      </c>
      <c r="D518" s="31" t="s">
        <v>45</v>
      </c>
      <c r="E518" s="193" t="s">
        <v>48</v>
      </c>
      <c r="F518" s="31" t="s">
        <v>218</v>
      </c>
      <c r="G518" s="31" t="s">
        <v>112</v>
      </c>
      <c r="H518" s="66" t="s">
        <v>375</v>
      </c>
      <c r="I518" s="31"/>
      <c r="J518" s="195">
        <v>563823</v>
      </c>
      <c r="K518" s="32">
        <v>500</v>
      </c>
      <c r="L518" s="33">
        <v>400</v>
      </c>
      <c r="M518" s="34"/>
      <c r="N518" s="87">
        <v>0.2</v>
      </c>
      <c r="O518" s="83">
        <f t="shared" si="19"/>
        <v>0</v>
      </c>
      <c r="P518" s="297">
        <v>1</v>
      </c>
      <c r="Q518" s="286">
        <v>104</v>
      </c>
      <c r="R518" s="294">
        <v>155</v>
      </c>
      <c r="S518" s="288">
        <v>156</v>
      </c>
      <c r="T518" s="293" t="s">
        <v>138</v>
      </c>
      <c r="U518" s="288" t="s">
        <v>259</v>
      </c>
      <c r="V518" s="288" t="s">
        <v>264</v>
      </c>
      <c r="W518" s="288" t="s">
        <v>651</v>
      </c>
      <c r="X518" s="288" t="s">
        <v>654</v>
      </c>
    </row>
    <row r="519" spans="1:25" s="51" customFormat="1" ht="14.25" customHeight="1" thickBot="1" x14ac:dyDescent="0.3">
      <c r="A519" s="51" t="s">
        <v>655</v>
      </c>
      <c r="B519" s="304" t="s">
        <v>686</v>
      </c>
      <c r="C519" s="148" t="s">
        <v>406</v>
      </c>
      <c r="D519" s="31" t="s">
        <v>72</v>
      </c>
      <c r="E519" s="193" t="s">
        <v>48</v>
      </c>
      <c r="F519" s="31" t="s">
        <v>226</v>
      </c>
      <c r="G519" s="31" t="s">
        <v>73</v>
      </c>
      <c r="H519" s="66" t="s">
        <v>468</v>
      </c>
      <c r="I519" s="31"/>
      <c r="J519" s="195">
        <v>743010</v>
      </c>
      <c r="K519" s="32">
        <v>250</v>
      </c>
      <c r="L519" s="33">
        <v>500</v>
      </c>
      <c r="M519" s="34"/>
      <c r="N519" s="87">
        <v>0.2</v>
      </c>
      <c r="O519" s="83">
        <f t="shared" ref="O519:O550" si="20">IF(K519="","",(L519/K519)*M519*(1-N519))</f>
        <v>0</v>
      </c>
      <c r="P519" s="293" t="s">
        <v>483</v>
      </c>
      <c r="Q519" s="288" t="s">
        <v>502</v>
      </c>
      <c r="R519" s="286" t="s">
        <v>252</v>
      </c>
      <c r="S519" s="288" t="s">
        <v>266</v>
      </c>
      <c r="T519" s="288" t="s">
        <v>655</v>
      </c>
    </row>
    <row r="520" spans="1:25" s="51" customFormat="1" ht="15" customHeight="1" thickBot="1" x14ac:dyDescent="0.3">
      <c r="A520" s="51" t="s">
        <v>656</v>
      </c>
      <c r="B520" s="320" t="s">
        <v>686</v>
      </c>
      <c r="C520" s="148" t="s">
        <v>406</v>
      </c>
      <c r="D520" s="204" t="s">
        <v>24</v>
      </c>
      <c r="E520" s="204" t="s">
        <v>48</v>
      </c>
      <c r="F520" s="205" t="s">
        <v>364</v>
      </c>
      <c r="G520" s="205" t="s">
        <v>27</v>
      </c>
      <c r="H520" s="206" t="s">
        <v>375</v>
      </c>
      <c r="I520" s="205"/>
      <c r="J520" s="207">
        <v>564041</v>
      </c>
      <c r="K520" s="207">
        <v>250</v>
      </c>
      <c r="L520" s="208">
        <v>294</v>
      </c>
      <c r="M520" s="127"/>
      <c r="N520" s="87">
        <v>0.2</v>
      </c>
      <c r="O520" s="97">
        <f t="shared" si="20"/>
        <v>0</v>
      </c>
      <c r="P520" s="297">
        <v>9</v>
      </c>
      <c r="Q520" s="293">
        <v>58</v>
      </c>
      <c r="R520" s="293">
        <v>60</v>
      </c>
      <c r="S520" s="286">
        <v>120</v>
      </c>
      <c r="T520" s="294">
        <v>149</v>
      </c>
      <c r="U520" s="288" t="s">
        <v>541</v>
      </c>
      <c r="V520" s="288" t="s">
        <v>186</v>
      </c>
      <c r="W520" s="288" t="s">
        <v>652</v>
      </c>
      <c r="X520" s="288" t="s">
        <v>656</v>
      </c>
    </row>
    <row r="521" spans="1:25" s="51" customFormat="1" ht="14.25" customHeight="1" x14ac:dyDescent="0.25">
      <c r="A521" s="51" t="s">
        <v>657</v>
      </c>
      <c r="B521" s="321" t="s">
        <v>687</v>
      </c>
      <c r="C521" s="109" t="s">
        <v>408</v>
      </c>
      <c r="D521" s="190" t="s">
        <v>98</v>
      </c>
      <c r="E521" s="189" t="s">
        <v>64</v>
      </c>
      <c r="F521" s="190" t="s">
        <v>218</v>
      </c>
      <c r="G521" s="190" t="s">
        <v>171</v>
      </c>
      <c r="H521" s="223" t="s">
        <v>375</v>
      </c>
      <c r="I521" s="190"/>
      <c r="J521" s="190">
        <v>564494</v>
      </c>
      <c r="K521" s="188">
        <v>250</v>
      </c>
      <c r="L521" s="192">
        <v>193</v>
      </c>
      <c r="M521" s="42"/>
      <c r="N521" s="87">
        <v>0.2</v>
      </c>
      <c r="O521" s="83">
        <f t="shared" si="20"/>
        <v>0</v>
      </c>
      <c r="P521" s="305">
        <v>47</v>
      </c>
      <c r="Q521" s="293">
        <v>48</v>
      </c>
      <c r="R521" s="285">
        <v>76</v>
      </c>
      <c r="S521" s="288">
        <v>154</v>
      </c>
      <c r="T521" s="285">
        <v>190</v>
      </c>
      <c r="U521" s="293" t="s">
        <v>269</v>
      </c>
      <c r="V521" s="293" t="s">
        <v>657</v>
      </c>
    </row>
    <row r="522" spans="1:25" s="51" customFormat="1" ht="14.25" customHeight="1" x14ac:dyDescent="0.25">
      <c r="A522" s="51" t="s">
        <v>658</v>
      </c>
      <c r="B522" s="61" t="s">
        <v>687</v>
      </c>
      <c r="C522" s="47" t="s">
        <v>410</v>
      </c>
      <c r="D522" s="31"/>
      <c r="E522" s="193"/>
      <c r="F522" s="31"/>
      <c r="G522" s="31"/>
      <c r="H522" s="222"/>
      <c r="I522" s="31"/>
      <c r="J522" s="31"/>
      <c r="K522" s="32"/>
      <c r="L522" s="33"/>
      <c r="M522" s="34"/>
      <c r="N522" s="87">
        <v>0.2</v>
      </c>
      <c r="O522" s="83" t="str">
        <f t="shared" si="20"/>
        <v/>
      </c>
    </row>
    <row r="523" spans="1:25" s="51" customFormat="1" ht="14.25" customHeight="1" x14ac:dyDescent="0.25">
      <c r="A523" s="51" t="s">
        <v>659</v>
      </c>
      <c r="B523" s="61" t="s">
        <v>687</v>
      </c>
      <c r="C523" s="47" t="s">
        <v>417</v>
      </c>
      <c r="D523" s="31"/>
      <c r="E523" s="193" t="s">
        <v>140</v>
      </c>
      <c r="F523" s="31"/>
      <c r="G523" s="31"/>
      <c r="H523" s="222"/>
      <c r="I523" s="31"/>
      <c r="J523" s="31"/>
      <c r="K523" s="32"/>
      <c r="L523" s="33"/>
      <c r="M523" s="34"/>
      <c r="N523" s="87">
        <v>0.2</v>
      </c>
      <c r="O523" s="83" t="str">
        <f t="shared" si="20"/>
        <v/>
      </c>
    </row>
    <row r="524" spans="1:25" s="51" customFormat="1" ht="14.25" customHeight="1" x14ac:dyDescent="0.25">
      <c r="A524" s="51" t="s">
        <v>660</v>
      </c>
      <c r="B524" s="61" t="s">
        <v>687</v>
      </c>
      <c r="C524" s="47" t="s">
        <v>421</v>
      </c>
      <c r="D524" s="31"/>
      <c r="E524" s="193" t="s">
        <v>469</v>
      </c>
      <c r="F524" s="31"/>
      <c r="G524" s="31"/>
      <c r="H524" s="222"/>
      <c r="I524" s="31"/>
      <c r="J524" s="31"/>
      <c r="K524" s="32"/>
      <c r="L524" s="33"/>
      <c r="M524" s="34"/>
      <c r="N524" s="87">
        <v>0.2</v>
      </c>
      <c r="O524" s="83" t="str">
        <f t="shared" si="20"/>
        <v/>
      </c>
    </row>
    <row r="525" spans="1:25" s="51" customFormat="1" ht="14.25" customHeight="1" x14ac:dyDescent="0.25">
      <c r="A525" s="51" t="s">
        <v>661</v>
      </c>
      <c r="B525" s="61" t="s">
        <v>687</v>
      </c>
      <c r="C525" s="47" t="s">
        <v>423</v>
      </c>
      <c r="D525" s="31" t="s">
        <v>142</v>
      </c>
      <c r="E525" s="193" t="s">
        <v>25</v>
      </c>
      <c r="F525" s="31" t="s">
        <v>218</v>
      </c>
      <c r="G525" s="31" t="s">
        <v>143</v>
      </c>
      <c r="H525" s="222" t="s">
        <v>468</v>
      </c>
      <c r="I525" s="31"/>
      <c r="J525" s="31">
        <v>742249</v>
      </c>
      <c r="K525" s="32">
        <v>250</v>
      </c>
      <c r="L525" s="33">
        <v>413</v>
      </c>
      <c r="M525" s="34"/>
      <c r="N525" s="87">
        <v>0.2</v>
      </c>
      <c r="O525" s="83">
        <f t="shared" si="20"/>
        <v>0</v>
      </c>
      <c r="P525" s="305">
        <v>59</v>
      </c>
      <c r="Q525" s="286" t="s">
        <v>250</v>
      </c>
      <c r="R525" s="293" t="s">
        <v>273</v>
      </c>
      <c r="S525" s="293" t="s">
        <v>661</v>
      </c>
    </row>
    <row r="526" spans="1:25" s="51" customFormat="1" ht="14.25" customHeight="1" x14ac:dyDescent="0.25">
      <c r="A526" s="51" t="s">
        <v>662</v>
      </c>
      <c r="B526" s="61" t="s">
        <v>687</v>
      </c>
      <c r="C526" s="47" t="s">
        <v>424</v>
      </c>
      <c r="D526" s="31"/>
      <c r="E526" s="193"/>
      <c r="F526" s="31"/>
      <c r="G526" s="31"/>
      <c r="H526" s="222"/>
      <c r="I526" s="31"/>
      <c r="J526" s="31"/>
      <c r="K526" s="32"/>
      <c r="L526" s="33"/>
      <c r="M526" s="41"/>
      <c r="N526" s="87">
        <v>0.2</v>
      </c>
      <c r="O526" s="83" t="str">
        <f t="shared" si="20"/>
        <v/>
      </c>
    </row>
    <row r="527" spans="1:25" s="51" customFormat="1" ht="15" customHeight="1" thickBot="1" x14ac:dyDescent="0.3">
      <c r="A527" s="51" t="s">
        <v>663</v>
      </c>
      <c r="B527" s="307" t="s">
        <v>687</v>
      </c>
      <c r="C527" s="136" t="s">
        <v>426</v>
      </c>
      <c r="D527" s="205" t="s">
        <v>146</v>
      </c>
      <c r="E527" s="204" t="s">
        <v>145</v>
      </c>
      <c r="F527" s="205" t="s">
        <v>218</v>
      </c>
      <c r="G527" s="205" t="s">
        <v>148</v>
      </c>
      <c r="H527" s="244" t="s">
        <v>382</v>
      </c>
      <c r="I527" s="205"/>
      <c r="J527" s="205">
        <v>624296</v>
      </c>
      <c r="K527" s="207">
        <v>250</v>
      </c>
      <c r="L527" s="208">
        <v>413</v>
      </c>
      <c r="M527" s="127"/>
      <c r="N527" s="87">
        <v>0.2</v>
      </c>
      <c r="O527" s="97">
        <f t="shared" si="20"/>
        <v>0</v>
      </c>
      <c r="P527" s="293">
        <v>62</v>
      </c>
      <c r="Q527" s="305">
        <v>63</v>
      </c>
      <c r="R527" s="293">
        <v>64</v>
      </c>
      <c r="S527" s="305">
        <v>65</v>
      </c>
      <c r="T527" s="293">
        <v>166</v>
      </c>
      <c r="U527" s="305">
        <v>167</v>
      </c>
      <c r="V527" s="293" t="s">
        <v>490</v>
      </c>
      <c r="W527" s="293" t="s">
        <v>234</v>
      </c>
      <c r="X527" s="293" t="s">
        <v>275</v>
      </c>
      <c r="Y527" s="293" t="s">
        <v>663</v>
      </c>
    </row>
    <row r="528" spans="1:25" s="51" customFormat="1" ht="14.25" customHeight="1" x14ac:dyDescent="0.25">
      <c r="A528" s="51" t="s">
        <v>664</v>
      </c>
      <c r="B528" s="308" t="s">
        <v>688</v>
      </c>
      <c r="C528" s="113" t="s">
        <v>427</v>
      </c>
      <c r="D528" s="190" t="s">
        <v>118</v>
      </c>
      <c r="E528" s="189" t="s">
        <v>630</v>
      </c>
      <c r="F528" s="31" t="s">
        <v>31</v>
      </c>
      <c r="G528" s="190" t="s">
        <v>355</v>
      </c>
      <c r="H528" s="223" t="s">
        <v>530</v>
      </c>
      <c r="I528" s="190"/>
      <c r="J528" s="190" t="s">
        <v>356</v>
      </c>
      <c r="K528" s="188">
        <v>500</v>
      </c>
      <c r="L528" s="192">
        <v>411</v>
      </c>
      <c r="M528" s="42"/>
      <c r="N528" s="87">
        <v>0.2</v>
      </c>
      <c r="O528" s="83">
        <f t="shared" si="20"/>
        <v>0</v>
      </c>
      <c r="P528" s="288">
        <v>152</v>
      </c>
      <c r="Q528" s="300">
        <v>185</v>
      </c>
      <c r="R528" s="295" t="s">
        <v>664</v>
      </c>
    </row>
    <row r="529" spans="1:22" s="51" customFormat="1" ht="14.25" customHeight="1" x14ac:dyDescent="0.25">
      <c r="A529" s="51" t="s">
        <v>665</v>
      </c>
      <c r="B529" s="309" t="s">
        <v>688</v>
      </c>
      <c r="C529" s="113" t="s">
        <v>427</v>
      </c>
      <c r="D529" s="190" t="s">
        <v>320</v>
      </c>
      <c r="E529" s="189" t="s">
        <v>53</v>
      </c>
      <c r="F529" s="190" t="s">
        <v>218</v>
      </c>
      <c r="G529" s="190" t="s">
        <v>325</v>
      </c>
      <c r="H529" s="223" t="s">
        <v>413</v>
      </c>
      <c r="I529" s="190"/>
      <c r="J529" s="190">
        <v>557185</v>
      </c>
      <c r="K529" s="188">
        <v>2000</v>
      </c>
      <c r="L529" s="192">
        <v>352</v>
      </c>
      <c r="M529" s="42"/>
      <c r="N529" s="87">
        <v>0.2</v>
      </c>
      <c r="O529" s="83">
        <f t="shared" si="20"/>
        <v>0</v>
      </c>
    </row>
    <row r="530" spans="1:22" s="51" customFormat="1" ht="14.25" customHeight="1" x14ac:dyDescent="0.25">
      <c r="A530" s="51" t="s">
        <v>666</v>
      </c>
      <c r="B530" s="309" t="s">
        <v>688</v>
      </c>
      <c r="C530" s="49" t="s">
        <v>430</v>
      </c>
      <c r="D530" s="190"/>
      <c r="E530" s="193" t="s">
        <v>150</v>
      </c>
      <c r="F530" s="31"/>
      <c r="G530" s="226"/>
      <c r="H530" s="66"/>
      <c r="I530" s="31"/>
      <c r="J530" s="31"/>
      <c r="K530" s="32"/>
      <c r="L530" s="33"/>
      <c r="M530" s="34"/>
      <c r="N530" s="87">
        <v>0.2</v>
      </c>
      <c r="O530" s="83" t="str">
        <f t="shared" si="20"/>
        <v/>
      </c>
    </row>
    <row r="531" spans="1:22" s="51" customFormat="1" ht="14.25" customHeight="1" x14ac:dyDescent="0.25">
      <c r="A531" s="51" t="s">
        <v>667</v>
      </c>
      <c r="B531" s="309" t="s">
        <v>688</v>
      </c>
      <c r="C531" s="49" t="s">
        <v>431</v>
      </c>
      <c r="D531" s="190" t="s">
        <v>627</v>
      </c>
      <c r="E531" s="193" t="s">
        <v>631</v>
      </c>
      <c r="F531" s="31" t="s">
        <v>31</v>
      </c>
      <c r="G531" s="31" t="s">
        <v>628</v>
      </c>
      <c r="H531" s="147" t="s">
        <v>23</v>
      </c>
      <c r="I531" s="31"/>
      <c r="J531" s="31">
        <v>359436</v>
      </c>
      <c r="K531" s="32">
        <v>500</v>
      </c>
      <c r="L531" s="33">
        <v>306</v>
      </c>
      <c r="M531" s="34"/>
      <c r="N531" s="87">
        <v>0.2</v>
      </c>
      <c r="O531" s="83">
        <f>IF(K531="","",(L531/K531)*M531*(1-N531))</f>
        <v>0</v>
      </c>
      <c r="P531" s="288" t="s">
        <v>643</v>
      </c>
      <c r="Q531" s="295" t="s">
        <v>667</v>
      </c>
    </row>
    <row r="532" spans="1:22" s="51" customFormat="1" ht="14.25" customHeight="1" x14ac:dyDescent="0.25">
      <c r="A532" s="51" t="s">
        <v>668</v>
      </c>
      <c r="B532" s="309" t="s">
        <v>688</v>
      </c>
      <c r="C532" s="113" t="s">
        <v>433</v>
      </c>
      <c r="D532" s="190" t="s">
        <v>458</v>
      </c>
      <c r="E532" s="193" t="s">
        <v>434</v>
      </c>
      <c r="F532" s="31"/>
      <c r="G532" s="31"/>
      <c r="H532" s="194"/>
      <c r="I532" s="31"/>
      <c r="J532" s="31"/>
      <c r="K532" s="32"/>
      <c r="L532" s="33"/>
      <c r="M532" s="34"/>
      <c r="N532" s="87">
        <v>0.2</v>
      </c>
      <c r="O532" s="83" t="str">
        <f t="shared" si="20"/>
        <v/>
      </c>
    </row>
    <row r="533" spans="1:22" s="51" customFormat="1" ht="14.25" customHeight="1" x14ac:dyDescent="0.25">
      <c r="A533" s="51" t="s">
        <v>669</v>
      </c>
      <c r="B533" s="309" t="s">
        <v>688</v>
      </c>
      <c r="C533" s="113" t="s">
        <v>471</v>
      </c>
      <c r="D533" s="31"/>
      <c r="E533" s="31" t="s">
        <v>472</v>
      </c>
      <c r="F533" s="32"/>
      <c r="G533" s="31"/>
      <c r="H533" s="66"/>
      <c r="I533" s="31"/>
      <c r="J533" s="31"/>
      <c r="K533" s="32"/>
      <c r="L533" s="33"/>
      <c r="M533" s="34"/>
      <c r="N533" s="87">
        <v>0.2</v>
      </c>
      <c r="O533" s="83" t="str">
        <f t="shared" si="20"/>
        <v/>
      </c>
    </row>
    <row r="534" spans="1:22" s="51" customFormat="1" ht="14.25" customHeight="1" x14ac:dyDescent="0.25">
      <c r="A534" s="51" t="s">
        <v>670</v>
      </c>
      <c r="B534" s="309" t="s">
        <v>688</v>
      </c>
      <c r="C534" s="49" t="s">
        <v>435</v>
      </c>
      <c r="D534" s="227" t="s">
        <v>154</v>
      </c>
      <c r="E534" s="228" t="s">
        <v>30</v>
      </c>
      <c r="F534" s="31" t="s">
        <v>218</v>
      </c>
      <c r="G534" s="32" t="s">
        <v>341</v>
      </c>
      <c r="H534" s="66" t="s">
        <v>413</v>
      </c>
      <c r="I534" s="32"/>
      <c r="J534" s="32">
        <v>560677</v>
      </c>
      <c r="K534" s="32">
        <v>250</v>
      </c>
      <c r="L534" s="33">
        <v>306</v>
      </c>
      <c r="M534" s="34"/>
      <c r="N534" s="87">
        <v>0.2</v>
      </c>
      <c r="O534" s="83">
        <f t="shared" si="20"/>
        <v>0</v>
      </c>
      <c r="P534" s="285">
        <v>192</v>
      </c>
      <c r="Q534" s="295" t="s">
        <v>670</v>
      </c>
    </row>
    <row r="535" spans="1:22" s="51" customFormat="1" ht="15.75" customHeight="1" thickBot="1" x14ac:dyDescent="0.3">
      <c r="A535" s="51" t="s">
        <v>671</v>
      </c>
      <c r="B535" s="317" t="s">
        <v>688</v>
      </c>
      <c r="C535" s="139" t="s">
        <v>473</v>
      </c>
      <c r="D535" s="207"/>
      <c r="E535" s="230" t="s">
        <v>474</v>
      </c>
      <c r="F535" s="207"/>
      <c r="G535" s="207"/>
      <c r="H535" s="206"/>
      <c r="I535" s="207"/>
      <c r="J535" s="207"/>
      <c r="K535" s="207"/>
      <c r="L535" s="208"/>
      <c r="M535" s="127"/>
      <c r="N535" s="87">
        <v>0.2</v>
      </c>
      <c r="O535" s="129" t="str">
        <f t="shared" si="20"/>
        <v/>
      </c>
    </row>
    <row r="536" spans="1:22" s="51" customFormat="1" ht="14.25" customHeight="1" x14ac:dyDescent="0.25">
      <c r="A536" s="51" t="s">
        <v>672</v>
      </c>
      <c r="B536" s="311" t="s">
        <v>689</v>
      </c>
      <c r="C536" s="180" t="s">
        <v>464</v>
      </c>
      <c r="D536" s="181" t="s">
        <v>465</v>
      </c>
      <c r="E536" s="184" t="s">
        <v>84</v>
      </c>
      <c r="F536" s="185"/>
      <c r="G536" s="183"/>
      <c r="H536" s="209"/>
      <c r="I536" s="183"/>
      <c r="J536" s="183"/>
      <c r="K536" s="183"/>
      <c r="L536" s="187"/>
      <c r="M536" s="70"/>
      <c r="N536" s="87">
        <v>0.2</v>
      </c>
      <c r="O536" s="76" t="str">
        <f t="shared" si="20"/>
        <v/>
      </c>
    </row>
    <row r="537" spans="1:22" s="51" customFormat="1" ht="14.25" customHeight="1" x14ac:dyDescent="0.25">
      <c r="A537" s="51" t="s">
        <v>673</v>
      </c>
      <c r="B537" s="62" t="s">
        <v>689</v>
      </c>
      <c r="C537" s="55" t="s">
        <v>475</v>
      </c>
      <c r="D537" s="231" t="s">
        <v>323</v>
      </c>
      <c r="E537" s="231" t="s">
        <v>103</v>
      </c>
      <c r="F537" s="32" t="s">
        <v>26</v>
      </c>
      <c r="G537" s="32" t="s">
        <v>327</v>
      </c>
      <c r="H537" s="147" t="s">
        <v>23</v>
      </c>
      <c r="I537" s="32"/>
      <c r="J537" s="32">
        <v>353218</v>
      </c>
      <c r="K537" s="32">
        <v>500</v>
      </c>
      <c r="L537" s="33">
        <v>259</v>
      </c>
      <c r="M537" s="34"/>
      <c r="N537" s="87">
        <v>0.2</v>
      </c>
      <c r="O537" s="83">
        <f t="shared" si="20"/>
        <v>0</v>
      </c>
      <c r="P537" s="300">
        <v>77</v>
      </c>
      <c r="Q537" s="285">
        <v>78</v>
      </c>
      <c r="R537" s="294">
        <v>133</v>
      </c>
      <c r="S537" s="300">
        <v>187</v>
      </c>
      <c r="T537" s="285" t="s">
        <v>239</v>
      </c>
      <c r="U537" s="285" t="s">
        <v>553</v>
      </c>
      <c r="V537" s="285" t="s">
        <v>673</v>
      </c>
    </row>
    <row r="538" spans="1:22" s="51" customFormat="1" ht="14.25" customHeight="1" x14ac:dyDescent="0.25">
      <c r="A538" s="51" t="s">
        <v>674</v>
      </c>
      <c r="B538" s="62" t="s">
        <v>689</v>
      </c>
      <c r="C538" s="50" t="s">
        <v>476</v>
      </c>
      <c r="D538" s="228"/>
      <c r="E538" s="228"/>
      <c r="F538" s="32"/>
      <c r="G538" s="32"/>
      <c r="H538" s="197"/>
      <c r="I538" s="32"/>
      <c r="J538" s="174"/>
      <c r="K538" s="32"/>
      <c r="L538" s="33"/>
      <c r="M538" s="34"/>
      <c r="N538" s="87">
        <v>0.2</v>
      </c>
      <c r="O538" s="83" t="str">
        <f t="shared" si="20"/>
        <v/>
      </c>
    </row>
    <row r="539" spans="1:22" s="51" customFormat="1" ht="14.25" customHeight="1" x14ac:dyDescent="0.25">
      <c r="A539" s="51" t="s">
        <v>675</v>
      </c>
      <c r="B539" s="62" t="s">
        <v>689</v>
      </c>
      <c r="C539" s="50" t="s">
        <v>439</v>
      </c>
      <c r="D539" s="228" t="s">
        <v>632</v>
      </c>
      <c r="E539" s="228" t="s">
        <v>352</v>
      </c>
      <c r="F539" s="32" t="s">
        <v>395</v>
      </c>
      <c r="G539" s="32" t="s">
        <v>294</v>
      </c>
      <c r="H539" s="222" t="s">
        <v>468</v>
      </c>
      <c r="I539" s="32"/>
      <c r="J539" s="32">
        <v>752023</v>
      </c>
      <c r="K539" s="32">
        <v>250</v>
      </c>
      <c r="L539" s="33">
        <v>368</v>
      </c>
      <c r="M539" s="34"/>
      <c r="N539" s="87">
        <v>0.2</v>
      </c>
      <c r="O539" s="83">
        <f t="shared" si="20"/>
        <v>0</v>
      </c>
      <c r="P539" s="294">
        <v>29</v>
      </c>
      <c r="Q539" s="297">
        <v>117</v>
      </c>
      <c r="R539" s="286">
        <v>118</v>
      </c>
      <c r="S539" s="293" t="s">
        <v>272</v>
      </c>
      <c r="T539" s="285" t="s">
        <v>675</v>
      </c>
    </row>
    <row r="540" spans="1:22" s="51" customFormat="1" ht="14.25" customHeight="1" x14ac:dyDescent="0.25">
      <c r="A540" s="51" t="s">
        <v>676</v>
      </c>
      <c r="B540" s="62" t="s">
        <v>689</v>
      </c>
      <c r="C540" s="55" t="s">
        <v>440</v>
      </c>
      <c r="D540" s="228" t="s">
        <v>477</v>
      </c>
      <c r="E540" s="228"/>
      <c r="F540" s="32"/>
      <c r="G540" s="32"/>
      <c r="H540" s="197"/>
      <c r="I540" s="32"/>
      <c r="J540" s="32"/>
      <c r="K540" s="32"/>
      <c r="L540" s="33"/>
      <c r="M540" s="34"/>
      <c r="N540" s="87">
        <v>0.2</v>
      </c>
      <c r="O540" s="83" t="str">
        <f t="shared" si="20"/>
        <v/>
      </c>
    </row>
    <row r="541" spans="1:22" s="51" customFormat="1" ht="14.25" customHeight="1" x14ac:dyDescent="0.25">
      <c r="A541" s="51" t="s">
        <v>677</v>
      </c>
      <c r="B541" s="62" t="s">
        <v>689</v>
      </c>
      <c r="C541" s="55" t="s">
        <v>441</v>
      </c>
      <c r="D541" s="228" t="s">
        <v>106</v>
      </c>
      <c r="E541" s="228" t="s">
        <v>633</v>
      </c>
      <c r="F541" s="32" t="s">
        <v>31</v>
      </c>
      <c r="G541" s="32" t="s">
        <v>107</v>
      </c>
      <c r="H541" s="147" t="s">
        <v>23</v>
      </c>
      <c r="I541" s="32"/>
      <c r="J541" s="32">
        <v>323042</v>
      </c>
      <c r="K541" s="32">
        <v>500</v>
      </c>
      <c r="L541" s="33">
        <v>278</v>
      </c>
      <c r="M541" s="34"/>
      <c r="N541" s="87">
        <v>0.2</v>
      </c>
      <c r="O541" s="83">
        <f t="shared" si="20"/>
        <v>0</v>
      </c>
      <c r="P541" s="285">
        <v>84</v>
      </c>
      <c r="Q541" s="286">
        <v>112</v>
      </c>
      <c r="R541" s="286" t="s">
        <v>536</v>
      </c>
      <c r="S541" s="285" t="s">
        <v>677</v>
      </c>
    </row>
    <row r="542" spans="1:22" s="51" customFormat="1" ht="14.25" customHeight="1" x14ac:dyDescent="0.25">
      <c r="A542" s="51" t="s">
        <v>678</v>
      </c>
      <c r="B542" s="62" t="s">
        <v>689</v>
      </c>
      <c r="C542" s="55" t="s">
        <v>441</v>
      </c>
      <c r="D542" s="228" t="s">
        <v>157</v>
      </c>
      <c r="E542" s="228" t="s">
        <v>43</v>
      </c>
      <c r="F542" s="32" t="s">
        <v>218</v>
      </c>
      <c r="G542" s="32">
        <v>10.1</v>
      </c>
      <c r="H542" s="197" t="s">
        <v>413</v>
      </c>
      <c r="I542" s="32"/>
      <c r="J542" s="32">
        <v>561190</v>
      </c>
      <c r="K542" s="32">
        <v>250</v>
      </c>
      <c r="L542" s="33">
        <v>275</v>
      </c>
      <c r="M542" s="34"/>
      <c r="N542" s="87">
        <v>0.2</v>
      </c>
      <c r="O542" s="83">
        <f>IF(K542="","",(L542/K542)*M542*(1-N542))</f>
        <v>0</v>
      </c>
      <c r="P542" s="301">
        <v>71</v>
      </c>
      <c r="Q542" s="285">
        <v>90</v>
      </c>
      <c r="R542" s="300">
        <v>91</v>
      </c>
      <c r="S542" s="300">
        <v>95</v>
      </c>
      <c r="T542" s="285" t="s">
        <v>309</v>
      </c>
      <c r="U542" s="285" t="s">
        <v>678</v>
      </c>
    </row>
    <row r="543" spans="1:22" s="51" customFormat="1" ht="15" customHeight="1" thickBot="1" x14ac:dyDescent="0.3">
      <c r="A543" s="51" t="s">
        <v>679</v>
      </c>
      <c r="B543" s="318" t="s">
        <v>689</v>
      </c>
      <c r="C543" s="182" t="s">
        <v>441</v>
      </c>
      <c r="D543" s="219" t="s">
        <v>106</v>
      </c>
      <c r="E543" s="207" t="s">
        <v>43</v>
      </c>
      <c r="F543" s="207" t="s">
        <v>31</v>
      </c>
      <c r="G543" s="207" t="s">
        <v>162</v>
      </c>
      <c r="H543" s="237" t="s">
        <v>413</v>
      </c>
      <c r="I543" s="207"/>
      <c r="J543" s="207">
        <v>624347</v>
      </c>
      <c r="K543" s="205">
        <v>250</v>
      </c>
      <c r="L543" s="207">
        <v>500</v>
      </c>
      <c r="M543" s="173"/>
      <c r="N543" s="87">
        <v>0.2</v>
      </c>
      <c r="O543" s="91">
        <f t="shared" si="20"/>
        <v>0</v>
      </c>
      <c r="P543" s="295">
        <v>72</v>
      </c>
      <c r="Q543" s="285">
        <v>88</v>
      </c>
      <c r="R543" s="285">
        <v>94</v>
      </c>
      <c r="S543" s="285" t="s">
        <v>513</v>
      </c>
      <c r="T543" s="285" t="s">
        <v>679</v>
      </c>
    </row>
    <row r="544" spans="1:22" s="51" customFormat="1" ht="12.75" x14ac:dyDescent="0.25">
      <c r="A544" s="51" t="s">
        <v>678</v>
      </c>
      <c r="B544" s="176"/>
      <c r="C544" s="80"/>
      <c r="D544" s="80"/>
      <c r="E544" s="80"/>
      <c r="F544" s="80"/>
      <c r="G544" s="80"/>
      <c r="H544" s="80"/>
      <c r="I544" s="80"/>
      <c r="J544" s="80"/>
      <c r="K544" s="79"/>
      <c r="L544" s="80"/>
      <c r="M544" s="171"/>
      <c r="N544" s="87"/>
      <c r="O544" s="76" t="str">
        <f t="shared" si="20"/>
        <v/>
      </c>
    </row>
    <row r="545" spans="1:35" s="51" customFormat="1" ht="12.75" x14ac:dyDescent="0.25">
      <c r="A545" s="51" t="s">
        <v>679</v>
      </c>
      <c r="B545" s="43"/>
      <c r="C545" s="41"/>
      <c r="D545" s="41"/>
      <c r="E545" s="41"/>
      <c r="F545" s="41"/>
      <c r="G545" s="41"/>
      <c r="H545" s="41"/>
      <c r="I545" s="41"/>
      <c r="J545" s="41"/>
      <c r="K545" s="39"/>
      <c r="L545" s="41"/>
      <c r="M545" s="52"/>
      <c r="N545" s="87"/>
      <c r="O545" s="83" t="str">
        <f t="shared" si="20"/>
        <v/>
      </c>
    </row>
    <row r="546" spans="1:35" s="51" customFormat="1" ht="12.75" x14ac:dyDescent="0.25">
      <c r="A546" s="51" t="s">
        <v>680</v>
      </c>
      <c r="B546" s="43"/>
      <c r="C546" s="41"/>
      <c r="D546" s="41"/>
      <c r="E546" s="41"/>
      <c r="F546" s="41"/>
      <c r="G546" s="41"/>
      <c r="H546" s="66"/>
      <c r="I546" s="41"/>
      <c r="J546" s="41"/>
      <c r="K546" s="39"/>
      <c r="L546" s="41"/>
      <c r="M546" s="52"/>
      <c r="N546" s="87"/>
      <c r="O546" s="83" t="str">
        <f t="shared" si="20"/>
        <v/>
      </c>
    </row>
    <row r="547" spans="1:35" s="51" customFormat="1" ht="12.75" x14ac:dyDescent="0.25">
      <c r="A547" s="51" t="s">
        <v>681</v>
      </c>
      <c r="B547" s="43"/>
      <c r="C547" s="41"/>
      <c r="D547" s="41"/>
      <c r="E547" s="41"/>
      <c r="F547" s="41"/>
      <c r="G547" s="41"/>
      <c r="H547" s="66"/>
      <c r="I547" s="41"/>
      <c r="J547" s="41"/>
      <c r="K547" s="39"/>
      <c r="L547" s="41"/>
      <c r="M547" s="52"/>
      <c r="N547" s="87"/>
      <c r="O547" s="83" t="str">
        <f t="shared" si="20"/>
        <v/>
      </c>
    </row>
    <row r="548" spans="1:35" s="51" customFormat="1" ht="12.75" x14ac:dyDescent="0.25">
      <c r="A548" s="51" t="s">
        <v>682</v>
      </c>
      <c r="B548" s="43"/>
      <c r="C548" s="41"/>
      <c r="D548" s="41"/>
      <c r="E548" s="41"/>
      <c r="F548" s="41"/>
      <c r="G548" s="41"/>
      <c r="H548" s="32"/>
      <c r="I548" s="41"/>
      <c r="J548" s="41"/>
      <c r="K548" s="39"/>
      <c r="L548" s="41"/>
      <c r="M548" s="52"/>
      <c r="N548" s="87"/>
      <c r="O548" s="83" t="str">
        <f t="shared" si="20"/>
        <v/>
      </c>
    </row>
    <row r="549" spans="1:35" s="51" customFormat="1" ht="12.75" x14ac:dyDescent="0.25">
      <c r="A549" s="51" t="s">
        <v>683</v>
      </c>
      <c r="B549" s="43"/>
      <c r="C549" s="41"/>
      <c r="D549" s="41" t="s">
        <v>634</v>
      </c>
      <c r="E549" s="41"/>
      <c r="F549" s="41"/>
      <c r="G549" s="41"/>
      <c r="H549" s="41" t="s">
        <v>530</v>
      </c>
      <c r="I549" s="41"/>
      <c r="J549" s="41" t="s">
        <v>356</v>
      </c>
      <c r="K549" s="39">
        <v>500</v>
      </c>
      <c r="L549" s="86">
        <v>546</v>
      </c>
      <c r="M549" s="52"/>
      <c r="N549" s="87">
        <v>0.2</v>
      </c>
      <c r="O549" s="83">
        <f>IF(K549="","",(L549/K549)*M549*(1-N549))</f>
        <v>0</v>
      </c>
    </row>
    <row r="550" spans="1:35" s="51" customFormat="1" ht="12.75" x14ac:dyDescent="0.25">
      <c r="A550" s="51" t="s">
        <v>684</v>
      </c>
      <c r="B550" s="43"/>
      <c r="C550" s="41"/>
      <c r="D550" s="41" t="s">
        <v>151</v>
      </c>
      <c r="E550" s="41"/>
      <c r="F550" s="41"/>
      <c r="G550" s="41"/>
      <c r="H550" s="93" t="s">
        <v>413</v>
      </c>
      <c r="I550" s="41"/>
      <c r="J550" s="41">
        <v>555618</v>
      </c>
      <c r="K550" s="39">
        <v>200</v>
      </c>
      <c r="L550" s="86">
        <v>117</v>
      </c>
      <c r="M550" s="52"/>
      <c r="N550" s="87">
        <v>0.2</v>
      </c>
      <c r="O550" s="83">
        <f t="shared" si="20"/>
        <v>0</v>
      </c>
    </row>
    <row r="551" spans="1:35" x14ac:dyDescent="0.25">
      <c r="A551" s="51"/>
      <c r="B551" s="62"/>
      <c r="C551" s="50"/>
      <c r="D551" s="41"/>
      <c r="E551" s="41"/>
      <c r="F551" s="41"/>
      <c r="G551" s="41"/>
      <c r="H551" s="41"/>
      <c r="I551" s="41"/>
      <c r="J551" s="41"/>
      <c r="K551" s="41"/>
      <c r="L551" s="33"/>
      <c r="M551" s="52"/>
      <c r="N551" s="35"/>
      <c r="O551" s="40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</row>
    <row r="552" spans="1:35" x14ac:dyDescent="0.25">
      <c r="A552" s="51"/>
      <c r="B552" s="62"/>
      <c r="C552" s="50"/>
      <c r="D552" s="41"/>
      <c r="E552" s="41"/>
      <c r="F552" s="41"/>
      <c r="G552" s="41"/>
      <c r="H552" s="41"/>
      <c r="I552" s="41"/>
      <c r="J552" s="41"/>
      <c r="K552" s="41"/>
      <c r="L552" s="33"/>
      <c r="M552" s="52"/>
      <c r="N552" s="35"/>
      <c r="O552" s="40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</row>
    <row r="553" spans="1:35" x14ac:dyDescent="0.25">
      <c r="A553" s="51"/>
      <c r="B553" s="62"/>
      <c r="C553" s="50"/>
      <c r="D553" s="41"/>
      <c r="E553" s="41"/>
      <c r="F553" s="41"/>
      <c r="G553" s="41"/>
      <c r="H553" s="41"/>
      <c r="I553" s="41"/>
      <c r="J553" s="41"/>
      <c r="K553" s="41"/>
      <c r="L553" s="33"/>
      <c r="M553" s="52"/>
      <c r="N553" s="35"/>
      <c r="O553" s="40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</row>
    <row r="554" spans="1:35" x14ac:dyDescent="0.25">
      <c r="A554" s="51"/>
      <c r="B554" s="61"/>
      <c r="C554" s="47"/>
      <c r="D554" s="41"/>
      <c r="E554" s="41"/>
      <c r="F554" s="41"/>
      <c r="G554" s="41"/>
      <c r="H554" s="41"/>
      <c r="I554" s="41"/>
      <c r="J554" s="41"/>
      <c r="K554" s="41"/>
      <c r="L554" s="33"/>
      <c r="M554" s="52"/>
      <c r="N554" s="35"/>
      <c r="O554" s="40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</row>
    <row r="555" spans="1:35" x14ac:dyDescent="0.25">
      <c r="A555" s="51"/>
      <c r="B555" s="43"/>
      <c r="C555" s="41"/>
      <c r="D555" s="41"/>
      <c r="E555" s="41"/>
      <c r="F555" s="41"/>
      <c r="G555" s="41"/>
      <c r="H555" s="41"/>
      <c r="I555" s="41"/>
      <c r="J555" s="41"/>
      <c r="K555" s="41"/>
      <c r="L555" s="33"/>
      <c r="M555" s="52"/>
      <c r="N555" s="35"/>
      <c r="O555" s="40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</row>
    <row r="556" spans="1:35" x14ac:dyDescent="0.25">
      <c r="A556" s="51"/>
      <c r="B556" s="43"/>
      <c r="C556" s="41"/>
      <c r="D556" s="41"/>
      <c r="E556" s="41"/>
      <c r="F556" s="41"/>
      <c r="G556" s="41"/>
      <c r="H556" s="41"/>
      <c r="I556" s="41"/>
      <c r="J556" s="41"/>
      <c r="K556" s="41"/>
      <c r="L556" s="33"/>
      <c r="M556" s="52"/>
      <c r="N556" s="35"/>
      <c r="O556" s="40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</row>
    <row r="557" spans="1:35" x14ac:dyDescent="0.25">
      <c r="A557" s="51"/>
      <c r="B557" s="61"/>
      <c r="C557" s="47"/>
      <c r="D557" s="41"/>
      <c r="E557" s="41"/>
      <c r="F557" s="41"/>
      <c r="G557" s="41"/>
      <c r="H557" s="41"/>
      <c r="I557" s="41"/>
      <c r="J557" s="41"/>
      <c r="K557" s="41"/>
      <c r="L557" s="33"/>
      <c r="M557" s="52"/>
      <c r="N557" s="35"/>
      <c r="O557" s="40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</row>
    <row r="558" spans="1:35" ht="15" thickBot="1" x14ac:dyDescent="0.3">
      <c r="A558" s="51"/>
      <c r="B558" s="43"/>
      <c r="C558" s="41"/>
      <c r="D558" s="41"/>
      <c r="E558" s="41"/>
      <c r="F558" s="41"/>
      <c r="G558" s="41"/>
      <c r="H558" s="41"/>
      <c r="I558" s="41"/>
      <c r="J558" s="41"/>
      <c r="K558" s="41"/>
      <c r="L558" s="33"/>
      <c r="M558" s="52"/>
      <c r="N558" s="35"/>
      <c r="O558" s="40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</row>
    <row r="559" spans="1:35" ht="15" thickTop="1" x14ac:dyDescent="0.25">
      <c r="A559" s="51"/>
      <c r="B559" s="57"/>
      <c r="C559" s="57"/>
      <c r="D559" s="57"/>
      <c r="E559" s="57"/>
      <c r="F559" s="57"/>
      <c r="G559" s="57"/>
      <c r="H559" s="63"/>
      <c r="I559" s="57"/>
      <c r="J559" s="57"/>
      <c r="K559" s="57"/>
      <c r="L559" s="57"/>
      <c r="M559" s="57"/>
      <c r="N559" s="64" t="s">
        <v>244</v>
      </c>
      <c r="O559" s="65">
        <f>SUM(O9:O558)</f>
        <v>0</v>
      </c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</row>
    <row r="560" spans="1:35" x14ac:dyDescent="0.25">
      <c r="A560" s="57"/>
      <c r="B560" s="57"/>
      <c r="C560" s="57"/>
      <c r="D560" s="57"/>
      <c r="E560" s="57"/>
      <c r="F560" s="57"/>
      <c r="G560" s="57"/>
      <c r="H560" s="63"/>
      <c r="I560" s="57"/>
      <c r="J560" s="57"/>
      <c r="K560" s="57"/>
      <c r="L560" s="57"/>
      <c r="M560" s="57"/>
      <c r="N560" s="57"/>
      <c r="O560" s="57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</row>
    <row r="561" spans="1:15" x14ac:dyDescent="0.25">
      <c r="A561" s="58"/>
      <c r="B561" s="58"/>
      <c r="C561" s="58"/>
      <c r="D561" s="58"/>
      <c r="E561" s="58"/>
      <c r="F561" s="58"/>
      <c r="G561" s="58"/>
      <c r="H561" s="59"/>
      <c r="I561" s="58"/>
      <c r="J561" s="58"/>
      <c r="K561" s="58"/>
      <c r="L561" s="58"/>
      <c r="M561" s="58"/>
      <c r="N561" s="58"/>
      <c r="O561" s="58"/>
    </row>
    <row r="572" spans="1:15" x14ac:dyDescent="0.25">
      <c r="H572" s="28"/>
    </row>
    <row r="573" spans="1:15" x14ac:dyDescent="0.25">
      <c r="H573" s="28"/>
    </row>
  </sheetData>
  <autoFilter ref="A8:W559" xr:uid="{BC37023E-1FE9-46E3-A366-6FE97F07A727}"/>
  <conditionalFormatting sqref="K8 K559:K1048576 M3 I2">
    <cfRule type="cellIs" dxfId="171" priority="1979" operator="equal">
      <formula>1</formula>
    </cfRule>
  </conditionalFormatting>
  <conditionalFormatting sqref="K1:K3 K7">
    <cfRule type="cellIs" dxfId="170" priority="1975" operator="equal">
      <formula>1</formula>
    </cfRule>
  </conditionalFormatting>
  <conditionalFormatting sqref="N3">
    <cfRule type="cellIs" dxfId="169" priority="1971" operator="equal">
      <formula>1</formula>
    </cfRule>
  </conditionalFormatting>
  <conditionalFormatting sqref="K4:K6">
    <cfRule type="cellIs" dxfId="168" priority="1973" operator="equal">
      <formula>1</formula>
    </cfRule>
  </conditionalFormatting>
  <conditionalFormatting sqref="I2:J3">
    <cfRule type="cellIs" dxfId="167" priority="1972" operator="equal">
      <formula>1</formula>
    </cfRule>
  </conditionalFormatting>
  <conditionalFormatting sqref="C557">
    <cfRule type="expression" dxfId="166" priority="1113">
      <formula xml:space="preserve"> #REF! = 1</formula>
    </cfRule>
    <cfRule type="expression" dxfId="165" priority="1114">
      <formula xml:space="preserve"> #REF! = 2</formula>
    </cfRule>
    <cfRule type="expression" dxfId="164" priority="1115">
      <formula xml:space="preserve"> #REF! = 3</formula>
    </cfRule>
    <cfRule type="expression" dxfId="163" priority="1116">
      <formula xml:space="preserve"> #REF! = 4</formula>
    </cfRule>
    <cfRule type="expression" dxfId="162" priority="1117">
      <formula xml:space="preserve"> #REF! = 5</formula>
    </cfRule>
    <cfRule type="expression" dxfId="161" priority="1118">
      <formula xml:space="preserve"> #REF! = 6</formula>
    </cfRule>
    <cfRule type="expression" dxfId="160" priority="1119">
      <formula xml:space="preserve"> #REF! = 7</formula>
    </cfRule>
    <cfRule type="expression" dxfId="159" priority="1120">
      <formula xml:space="preserve"> #REF! = 8</formula>
    </cfRule>
    <cfRule type="expression" dxfId="158" priority="1121">
      <formula xml:space="preserve"> #REF! = 9</formula>
    </cfRule>
    <cfRule type="expression" dxfId="157" priority="1122">
      <formula xml:space="preserve"> #REF! = 10</formula>
    </cfRule>
    <cfRule type="expression" dxfId="156" priority="1123">
      <formula xml:space="preserve"> #REF! = 11</formula>
    </cfRule>
  </conditionalFormatting>
  <conditionalFormatting sqref="K551:K557">
    <cfRule type="cellIs" dxfId="155" priority="1213" operator="equal">
      <formula>1</formula>
    </cfRule>
  </conditionalFormatting>
  <conditionalFormatting sqref="K558">
    <cfRule type="cellIs" dxfId="154" priority="1212" operator="equal">
      <formula>1</formula>
    </cfRule>
  </conditionalFormatting>
  <conditionalFormatting sqref="C552:C553">
    <cfRule type="expression" dxfId="153" priority="1168">
      <formula xml:space="preserve"> #REF! = 1</formula>
    </cfRule>
    <cfRule type="expression" dxfId="152" priority="1169">
      <formula xml:space="preserve"> #REF! = 2</formula>
    </cfRule>
    <cfRule type="expression" dxfId="151" priority="1170">
      <formula xml:space="preserve"> #REF! = 3</formula>
    </cfRule>
    <cfRule type="expression" dxfId="150" priority="1171">
      <formula xml:space="preserve"> #REF! = 4</formula>
    </cfRule>
    <cfRule type="expression" dxfId="149" priority="1172">
      <formula xml:space="preserve"> #REF! = 5</formula>
    </cfRule>
    <cfRule type="expression" dxfId="148" priority="1173">
      <formula xml:space="preserve"> #REF! = 6</formula>
    </cfRule>
    <cfRule type="expression" dxfId="147" priority="1174">
      <formula xml:space="preserve"> #REF! = 7</formula>
    </cfRule>
    <cfRule type="expression" dxfId="146" priority="1175">
      <formula xml:space="preserve"> #REF! = 8</formula>
    </cfRule>
    <cfRule type="expression" dxfId="145" priority="1176">
      <formula xml:space="preserve"> #REF! = 9</formula>
    </cfRule>
    <cfRule type="expression" dxfId="144" priority="1177">
      <formula xml:space="preserve"> #REF! = 10</formula>
    </cfRule>
    <cfRule type="expression" dxfId="143" priority="1178">
      <formula xml:space="preserve"> #REF! = 11</formula>
    </cfRule>
  </conditionalFormatting>
  <conditionalFormatting sqref="C554">
    <cfRule type="expression" dxfId="142" priority="1157">
      <formula xml:space="preserve"> #REF! = 1</formula>
    </cfRule>
    <cfRule type="expression" dxfId="141" priority="1158">
      <formula xml:space="preserve"> #REF! = 2</formula>
    </cfRule>
    <cfRule type="expression" dxfId="140" priority="1159">
      <formula xml:space="preserve"> #REF! = 3</formula>
    </cfRule>
    <cfRule type="expression" dxfId="139" priority="1160">
      <formula xml:space="preserve"> #REF! = 4</formula>
    </cfRule>
    <cfRule type="expression" dxfId="138" priority="1161">
      <formula xml:space="preserve"> #REF! = 5</formula>
    </cfRule>
    <cfRule type="expression" dxfId="137" priority="1162">
      <formula xml:space="preserve"> #REF! = 6</formula>
    </cfRule>
    <cfRule type="expression" dxfId="136" priority="1163">
      <formula xml:space="preserve"> #REF! = 7</formula>
    </cfRule>
    <cfRule type="expression" dxfId="135" priority="1164">
      <formula xml:space="preserve"> #REF! = 8</formula>
    </cfRule>
    <cfRule type="expression" dxfId="134" priority="1165">
      <formula xml:space="preserve"> #REF! = 9</formula>
    </cfRule>
    <cfRule type="expression" dxfId="133" priority="1166">
      <formula xml:space="preserve"> #REF! = 10</formula>
    </cfRule>
    <cfRule type="expression" dxfId="132" priority="1167">
      <formula xml:space="preserve"> #REF! = 11</formula>
    </cfRule>
  </conditionalFormatting>
  <conditionalFormatting sqref="C551">
    <cfRule type="expression" dxfId="131" priority="1091">
      <formula xml:space="preserve"> #REF! = 1</formula>
    </cfRule>
    <cfRule type="expression" dxfId="130" priority="1092">
      <formula xml:space="preserve"> #REF! = 2</formula>
    </cfRule>
    <cfRule type="expression" dxfId="129" priority="1093">
      <formula xml:space="preserve"> #REF! = 3</formula>
    </cfRule>
    <cfRule type="expression" dxfId="128" priority="1094">
      <formula xml:space="preserve"> #REF! = 4</formula>
    </cfRule>
    <cfRule type="expression" dxfId="127" priority="1095">
      <formula xml:space="preserve"> #REF! = 5</formula>
    </cfRule>
    <cfRule type="expression" dxfId="126" priority="1096">
      <formula xml:space="preserve"> #REF! = 6</formula>
    </cfRule>
    <cfRule type="expression" dxfId="125" priority="1097">
      <formula xml:space="preserve"> #REF! = 7</formula>
    </cfRule>
    <cfRule type="expression" dxfId="124" priority="1098">
      <formula xml:space="preserve"> #REF! = 8</formula>
    </cfRule>
    <cfRule type="expression" dxfId="123" priority="1099">
      <formula xml:space="preserve"> #REF! = 9</formula>
    </cfRule>
    <cfRule type="expression" dxfId="122" priority="1100">
      <formula xml:space="preserve"> #REF! = 10</formula>
    </cfRule>
    <cfRule type="expression" dxfId="121" priority="1101">
      <formula xml:space="preserve"> #REF! = 11</formula>
    </cfRule>
  </conditionalFormatting>
  <conditionalFormatting sqref="K463:K498">
    <cfRule type="cellIs" dxfId="120" priority="330" operator="equal">
      <formula>1</formula>
    </cfRule>
  </conditionalFormatting>
  <conditionalFormatting sqref="K425:K462">
    <cfRule type="cellIs" dxfId="119" priority="173" operator="equal">
      <formula>1</formula>
    </cfRule>
  </conditionalFormatting>
  <conditionalFormatting sqref="C267:C292">
    <cfRule type="expression" dxfId="118" priority="600">
      <formula xml:space="preserve"> #REF! = 1</formula>
    </cfRule>
    <cfRule type="expression" dxfId="117" priority="601">
      <formula xml:space="preserve"> #REF! = 5</formula>
    </cfRule>
    <cfRule type="expression" dxfId="116" priority="602">
      <formula xml:space="preserve"> #REF! = 6</formula>
    </cfRule>
    <cfRule type="expression" dxfId="115" priority="603">
      <formula xml:space="preserve"> #REF! = 7</formula>
    </cfRule>
    <cfRule type="expression" dxfId="114" priority="604">
      <formula xml:space="preserve"> #REF! = 8</formula>
    </cfRule>
    <cfRule type="expression" dxfId="113" priority="605">
      <formula xml:space="preserve"> #REF! = 9</formula>
    </cfRule>
    <cfRule type="expression" dxfId="112" priority="606">
      <formula xml:space="preserve"> #REF! = 10</formula>
    </cfRule>
    <cfRule type="expression" dxfId="111" priority="607">
      <formula xml:space="preserve"> #REF! = 11</formula>
    </cfRule>
  </conditionalFormatting>
  <conditionalFormatting sqref="K259:K292">
    <cfRule type="cellIs" dxfId="110" priority="599" operator="equal">
      <formula>1</formula>
    </cfRule>
  </conditionalFormatting>
  <conditionalFormatting sqref="C293:C330">
    <cfRule type="expression" dxfId="109" priority="576">
      <formula xml:space="preserve"> #REF! = 1</formula>
    </cfRule>
    <cfRule type="expression" dxfId="108" priority="577">
      <formula xml:space="preserve"> #REF! = 2</formula>
    </cfRule>
    <cfRule type="expression" dxfId="107" priority="578">
      <formula xml:space="preserve"> #REF! = 3</formula>
    </cfRule>
    <cfRule type="expression" dxfId="106" priority="579">
      <formula xml:space="preserve"> #REF! = 4</formula>
    </cfRule>
    <cfRule type="expression" dxfId="105" priority="580">
      <formula xml:space="preserve"> #REF! = 5</formula>
    </cfRule>
    <cfRule type="expression" dxfId="104" priority="581">
      <formula xml:space="preserve"> #REF! = 6</formula>
    </cfRule>
    <cfRule type="expression" dxfId="103" priority="582">
      <formula xml:space="preserve"> #REF! = 7</formula>
    </cfRule>
    <cfRule type="expression" dxfId="102" priority="583">
      <formula xml:space="preserve"> #REF! = 8</formula>
    </cfRule>
    <cfRule type="expression" dxfId="101" priority="584">
      <formula xml:space="preserve"> #REF! = 9</formula>
    </cfRule>
    <cfRule type="expression" dxfId="100" priority="585">
      <formula xml:space="preserve"> #REF! = 10</formula>
    </cfRule>
    <cfRule type="expression" dxfId="99" priority="586">
      <formula xml:space="preserve"> #REF! = 11</formula>
    </cfRule>
  </conditionalFormatting>
  <conditionalFormatting sqref="K293:K330">
    <cfRule type="cellIs" dxfId="98" priority="575" operator="equal">
      <formula>1</formula>
    </cfRule>
  </conditionalFormatting>
  <conditionalFormatting sqref="C331:C378">
    <cfRule type="expression" dxfId="97" priority="566">
      <formula xml:space="preserve"> #REF! = 1</formula>
    </cfRule>
    <cfRule type="expression" dxfId="96" priority="567">
      <formula xml:space="preserve"> #REF! = 5</formula>
    </cfRule>
    <cfRule type="expression" dxfId="95" priority="568">
      <formula xml:space="preserve"> #REF! = 6</formula>
    </cfRule>
    <cfRule type="expression" dxfId="94" priority="569">
      <formula xml:space="preserve"> #REF! = 7</formula>
    </cfRule>
    <cfRule type="expression" dxfId="93" priority="570">
      <formula xml:space="preserve"> #REF! = 8</formula>
    </cfRule>
    <cfRule type="expression" dxfId="92" priority="571">
      <formula xml:space="preserve"> #REF! = 9</formula>
    </cfRule>
    <cfRule type="expression" dxfId="91" priority="572">
      <formula xml:space="preserve"> #REF! = 10</formula>
    </cfRule>
    <cfRule type="expression" dxfId="90" priority="573">
      <formula xml:space="preserve"> #REF! = 11</formula>
    </cfRule>
  </conditionalFormatting>
  <conditionalFormatting sqref="K331:K379">
    <cfRule type="cellIs" dxfId="89" priority="574" operator="equal">
      <formula>1</formula>
    </cfRule>
  </conditionalFormatting>
  <conditionalFormatting sqref="C380:C420 C447">
    <cfRule type="expression" dxfId="88" priority="557">
      <formula xml:space="preserve"> #REF! = 1</formula>
    </cfRule>
    <cfRule type="expression" dxfId="87" priority="558">
      <formula xml:space="preserve"> #REF! = 5</formula>
    </cfRule>
    <cfRule type="expression" dxfId="86" priority="559">
      <formula xml:space="preserve"> #REF! = 6</formula>
    </cfRule>
    <cfRule type="expression" dxfId="85" priority="560">
      <formula xml:space="preserve"> #REF! = 7</formula>
    </cfRule>
    <cfRule type="expression" dxfId="84" priority="561">
      <formula xml:space="preserve"> #REF! = 8</formula>
    </cfRule>
    <cfRule type="expression" dxfId="83" priority="562">
      <formula xml:space="preserve"> #REF! = 9</formula>
    </cfRule>
    <cfRule type="expression" dxfId="82" priority="563">
      <formula xml:space="preserve"> #REF! = 10</formula>
    </cfRule>
    <cfRule type="expression" dxfId="81" priority="564">
      <formula xml:space="preserve"> #REF! = 11</formula>
    </cfRule>
  </conditionalFormatting>
  <conditionalFormatting sqref="K380:K420">
    <cfRule type="cellIs" dxfId="80" priority="565" operator="equal">
      <formula>1</formula>
    </cfRule>
  </conditionalFormatting>
  <conditionalFormatting sqref="C463:C498">
    <cfRule type="expression" dxfId="79" priority="331">
      <formula xml:space="preserve"> #REF! = 1</formula>
    </cfRule>
    <cfRule type="expression" dxfId="78" priority="332">
      <formula xml:space="preserve"> #REF! = 2</formula>
    </cfRule>
    <cfRule type="expression" dxfId="77" priority="333">
      <formula xml:space="preserve"> #REF! = 3</formula>
    </cfRule>
    <cfRule type="expression" dxfId="76" priority="334">
      <formula xml:space="preserve"> #REF! = 4</formula>
    </cfRule>
    <cfRule type="expression" dxfId="75" priority="335">
      <formula xml:space="preserve"> #REF! = 5</formula>
    </cfRule>
    <cfRule type="expression" dxfId="74" priority="336">
      <formula xml:space="preserve"> #REF! = 6</formula>
    </cfRule>
    <cfRule type="expression" dxfId="73" priority="337">
      <formula xml:space="preserve"> #REF! = 7</formula>
    </cfRule>
    <cfRule type="expression" dxfId="72" priority="338">
      <formula xml:space="preserve"> #REF! = 8</formula>
    </cfRule>
    <cfRule type="expression" dxfId="71" priority="339">
      <formula xml:space="preserve"> #REF! = 9</formula>
    </cfRule>
    <cfRule type="expression" dxfId="70" priority="340">
      <formula xml:space="preserve"> #REF! = 10</formula>
    </cfRule>
    <cfRule type="expression" dxfId="69" priority="341">
      <formula xml:space="preserve"> #REF! = 11</formula>
    </cfRule>
  </conditionalFormatting>
  <conditionalFormatting sqref="C499:C543">
    <cfRule type="expression" dxfId="68" priority="208">
      <formula xml:space="preserve"> #REF! = 1</formula>
    </cfRule>
    <cfRule type="expression" dxfId="67" priority="209">
      <formula xml:space="preserve"> #REF! = 5</formula>
    </cfRule>
    <cfRule type="expression" dxfId="66" priority="210">
      <formula xml:space="preserve"> #REF! = 6</formula>
    </cfRule>
    <cfRule type="expression" dxfId="65" priority="211">
      <formula xml:space="preserve"> #REF! = 7</formula>
    </cfRule>
    <cfRule type="expression" dxfId="64" priority="212">
      <formula xml:space="preserve"> #REF! = 8</formula>
    </cfRule>
    <cfRule type="expression" dxfId="63" priority="213">
      <formula xml:space="preserve"> #REF! = 9</formula>
    </cfRule>
    <cfRule type="expression" dxfId="62" priority="214">
      <formula xml:space="preserve"> #REF! = 10</formula>
    </cfRule>
    <cfRule type="expression" dxfId="61" priority="215">
      <formula xml:space="preserve"> #REF! = 11</formula>
    </cfRule>
  </conditionalFormatting>
  <conditionalFormatting sqref="K499:K550">
    <cfRule type="cellIs" dxfId="60" priority="207" operator="equal">
      <formula>1</formula>
    </cfRule>
  </conditionalFormatting>
  <conditionalFormatting sqref="C425:C446 C448:C461">
    <cfRule type="expression" dxfId="59" priority="174">
      <formula xml:space="preserve"> #REF! = 1</formula>
    </cfRule>
    <cfRule type="expression" dxfId="58" priority="175">
      <formula xml:space="preserve"> #REF! = 2</formula>
    </cfRule>
    <cfRule type="expression" dxfId="57" priority="176">
      <formula xml:space="preserve"> #REF! = 3</formula>
    </cfRule>
    <cfRule type="expression" dxfId="56" priority="177">
      <formula xml:space="preserve"> #REF! = 4</formula>
    </cfRule>
    <cfRule type="expression" dxfId="55" priority="178">
      <formula xml:space="preserve"> #REF! = 5</formula>
    </cfRule>
    <cfRule type="expression" dxfId="54" priority="179">
      <formula xml:space="preserve"> #REF! = 6</formula>
    </cfRule>
    <cfRule type="expression" dxfId="53" priority="180">
      <formula xml:space="preserve"> #REF! = 7</formula>
    </cfRule>
    <cfRule type="expression" dxfId="52" priority="181">
      <formula xml:space="preserve"> #REF! = 8</formula>
    </cfRule>
    <cfRule type="expression" dxfId="51" priority="182">
      <formula xml:space="preserve"> #REF! = 9</formula>
    </cfRule>
    <cfRule type="expression" dxfId="50" priority="183">
      <formula xml:space="preserve"> #REF! = 10</formula>
    </cfRule>
    <cfRule type="expression" dxfId="49" priority="184">
      <formula xml:space="preserve"> #REF! = 11</formula>
    </cfRule>
  </conditionalFormatting>
  <conditionalFormatting sqref="C259:C266">
    <cfRule type="expression" dxfId="48" priority="162">
      <formula xml:space="preserve"> #REF! = 1</formula>
    </cfRule>
    <cfRule type="expression" dxfId="47" priority="163">
      <formula xml:space="preserve"> #REF! = 2</formula>
    </cfRule>
    <cfRule type="expression" dxfId="46" priority="164">
      <formula xml:space="preserve"> #REF! = 3</formula>
    </cfRule>
    <cfRule type="expression" dxfId="45" priority="165">
      <formula xml:space="preserve"> #REF! = 4</formula>
    </cfRule>
    <cfRule type="expression" dxfId="44" priority="166">
      <formula xml:space="preserve"> #REF! = 5</formula>
    </cfRule>
    <cfRule type="expression" dxfId="43" priority="167">
      <formula xml:space="preserve"> #REF! = 6</formula>
    </cfRule>
    <cfRule type="expression" dxfId="42" priority="168">
      <formula xml:space="preserve"> #REF! = 7</formula>
    </cfRule>
    <cfRule type="expression" dxfId="41" priority="169">
      <formula xml:space="preserve"> #REF! = 8</formula>
    </cfRule>
    <cfRule type="expression" dxfId="40" priority="170">
      <formula xml:space="preserve"> #REF! = 9</formula>
    </cfRule>
    <cfRule type="expression" dxfId="39" priority="171">
      <formula xml:space="preserve"> #REF! = 10</formula>
    </cfRule>
    <cfRule type="expression" dxfId="38" priority="172">
      <formula xml:space="preserve"> #REF! = 11</formula>
    </cfRule>
  </conditionalFormatting>
  <conditionalFormatting sqref="K9:K108">
    <cfRule type="cellIs" dxfId="37" priority="77" operator="equal">
      <formula>1</formula>
    </cfRule>
  </conditionalFormatting>
  <conditionalFormatting sqref="J113">
    <cfRule type="cellIs" dxfId="36" priority="16" operator="equal">
      <formula>1</formula>
    </cfRule>
  </conditionalFormatting>
  <conditionalFormatting sqref="C9:C105">
    <cfRule type="expression" dxfId="35" priority="78">
      <formula xml:space="preserve"> #REF! = 1</formula>
    </cfRule>
    <cfRule type="expression" dxfId="34" priority="79">
      <formula xml:space="preserve"> #REF! = 2</formula>
    </cfRule>
    <cfRule type="expression" dxfId="33" priority="80">
      <formula xml:space="preserve"> #REF! = 3</formula>
    </cfRule>
    <cfRule type="expression" dxfId="32" priority="81">
      <formula xml:space="preserve"> #REF! = 4</formula>
    </cfRule>
    <cfRule type="expression" dxfId="31" priority="82">
      <formula xml:space="preserve"> #REF! = 5</formula>
    </cfRule>
    <cfRule type="expression" dxfId="30" priority="83">
      <formula xml:space="preserve"> #REF! = 6</formula>
    </cfRule>
    <cfRule type="expression" dxfId="29" priority="84">
      <formula xml:space="preserve"> #REF! = 7</formula>
    </cfRule>
    <cfRule type="expression" dxfId="28" priority="85">
      <formula xml:space="preserve"> #REF! = 8</formula>
    </cfRule>
    <cfRule type="expression" dxfId="27" priority="86">
      <formula xml:space="preserve"> #REF! = 9</formula>
    </cfRule>
    <cfRule type="expression" dxfId="26" priority="87">
      <formula xml:space="preserve"> #REF! = 10</formula>
    </cfRule>
    <cfRule type="expression" dxfId="25" priority="88">
      <formula xml:space="preserve"> #REF! = 11</formula>
    </cfRule>
  </conditionalFormatting>
  <conditionalFormatting sqref="C109:C202">
    <cfRule type="expression" dxfId="24" priority="18">
      <formula xml:space="preserve"> #REF! = 1</formula>
    </cfRule>
    <cfRule type="expression" dxfId="23" priority="19">
      <formula xml:space="preserve"> #REF! = 2</formula>
    </cfRule>
    <cfRule type="expression" dxfId="22" priority="20">
      <formula xml:space="preserve"> #REF! = 3</formula>
    </cfRule>
    <cfRule type="expression" dxfId="21" priority="21">
      <formula xml:space="preserve"> #REF! = 4</formula>
    </cfRule>
    <cfRule type="expression" dxfId="20" priority="22">
      <formula xml:space="preserve"> #REF! = 5</formula>
    </cfRule>
    <cfRule type="expression" dxfId="19" priority="23">
      <formula xml:space="preserve"> #REF! = 6</formula>
    </cfRule>
    <cfRule type="expression" dxfId="18" priority="24">
      <formula xml:space="preserve"> #REF! = 7</formula>
    </cfRule>
    <cfRule type="expression" dxfId="17" priority="25">
      <formula xml:space="preserve"> #REF! = 8</formula>
    </cfRule>
    <cfRule type="expression" dxfId="16" priority="26">
      <formula xml:space="preserve"> #REF! = 9</formula>
    </cfRule>
    <cfRule type="expression" dxfId="15" priority="27">
      <formula xml:space="preserve"> #REF! = 10</formula>
    </cfRule>
    <cfRule type="expression" dxfId="14" priority="28">
      <formula xml:space="preserve"> #REF! = 11</formula>
    </cfRule>
  </conditionalFormatting>
  <conditionalFormatting sqref="K109:K208">
    <cfRule type="cellIs" dxfId="13" priority="17" operator="equal">
      <formula>1</formula>
    </cfRule>
  </conditionalFormatting>
  <conditionalFormatting sqref="C209:C256">
    <cfRule type="expression" dxfId="12" priority="2">
      <formula xml:space="preserve"> #REF! = 1</formula>
    </cfRule>
    <cfRule type="expression" dxfId="11" priority="3">
      <formula xml:space="preserve"> #REF! = 2</formula>
    </cfRule>
    <cfRule type="expression" dxfId="10" priority="4">
      <formula xml:space="preserve"> #REF! = 3</formula>
    </cfRule>
    <cfRule type="expression" dxfId="9" priority="5">
      <formula xml:space="preserve"> #REF! = 4</formula>
    </cfRule>
    <cfRule type="expression" dxfId="8" priority="6">
      <formula xml:space="preserve"> #REF! = 5</formula>
    </cfRule>
    <cfRule type="expression" dxfId="7" priority="7">
      <formula xml:space="preserve"> #REF! = 6</formula>
    </cfRule>
    <cfRule type="expression" dxfId="6" priority="8">
      <formula xml:space="preserve"> #REF! = 7</formula>
    </cfRule>
    <cfRule type="expression" dxfId="5" priority="9">
      <formula xml:space="preserve"> #REF! = 8</formula>
    </cfRule>
    <cfRule type="expression" dxfId="4" priority="10">
      <formula xml:space="preserve"> #REF! = 9</formula>
    </cfRule>
    <cfRule type="expression" dxfId="3" priority="11">
      <formula xml:space="preserve"> #REF! = 10</formula>
    </cfRule>
    <cfRule type="expression" dxfId="2" priority="12">
      <formula xml:space="preserve"> #REF! = 11</formula>
    </cfRule>
  </conditionalFormatting>
  <conditionalFormatting sqref="K209:K258">
    <cfRule type="cellIs" dxfId="1" priority="13" operator="equal">
      <formula>1</formula>
    </cfRule>
  </conditionalFormatting>
  <conditionalFormatting sqref="K421:K424">
    <cfRule type="cellIs" dxfId="0" priority="1" operator="equal">
      <formula>1</formula>
    </cfRule>
  </conditionalFormatting>
  <dataValidations count="2">
    <dataValidation type="list" allowBlank="1" showInputMessage="1" sqref="I8 G8 E8" xr:uid="{00000000-0002-0000-0000-000000000000}">
      <formula1>#REF!</formula1>
    </dataValidation>
    <dataValidation allowBlank="1" showInputMessage="1" sqref="C259:C291 C293:C328 C331:C375 C380:C417 C463:C497 C499:C540 C209:C255 C425:C460 C109:C201 C9:C90" xr:uid="{00000000-0002-0000-0000-000001000000}"/>
  </dataValidations>
  <pageMargins left="0.70866141732283472" right="0.70866141732283472" top="0.78740157480314965" bottom="0.78740157480314965" header="0.31496062992125984" footer="0.31496062992125984"/>
  <pageSetup paperSize="9" scale="6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9108-5530-4405-A490-AC8F18E772A1}">
  <dimension ref="A2:A17"/>
  <sheetViews>
    <sheetView workbookViewId="0">
      <selection activeCell="B5" sqref="B5"/>
    </sheetView>
  </sheetViews>
  <sheetFormatPr baseColWidth="10" defaultRowHeight="15" x14ac:dyDescent="0.25"/>
  <sheetData>
    <row r="2" ht="32.25" customHeight="1" x14ac:dyDescent="0.25"/>
    <row r="3" ht="32.25" customHeight="1" x14ac:dyDescent="0.25"/>
    <row r="4" ht="32.25" customHeight="1" x14ac:dyDescent="0.25"/>
    <row r="5" ht="32.25" customHeight="1" x14ac:dyDescent="0.25"/>
    <row r="6" ht="32.25" customHeight="1" x14ac:dyDescent="0.25"/>
    <row r="7" ht="32.25" customHeight="1" x14ac:dyDescent="0.25"/>
    <row r="8" ht="32.25" customHeight="1" x14ac:dyDescent="0.25"/>
    <row r="9" ht="32.25" customHeight="1" x14ac:dyDescent="0.25"/>
    <row r="10" ht="32.25" customHeight="1" x14ac:dyDescent="0.25"/>
    <row r="11" ht="32.25" customHeight="1" x14ac:dyDescent="0.25"/>
    <row r="12" ht="29.25" customHeight="1" x14ac:dyDescent="0.25"/>
    <row r="13" ht="29.25" customHeight="1" x14ac:dyDescent="0.25"/>
    <row r="14" ht="29.25" customHeight="1" x14ac:dyDescent="0.25"/>
    <row r="15" ht="29.25" customHeight="1" x14ac:dyDescent="0.25"/>
    <row r="16" ht="29.25" customHeight="1" x14ac:dyDescent="0.25"/>
    <row r="17" ht="36" customHeigh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10-FZI_Antibodies_Human</vt:lpstr>
      <vt:lpstr>Tabelle1</vt:lpstr>
      <vt:lpstr>'10-FZI_Antibodies_Human'!Druckbereich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agoddard</dc:creator>
  <cp:lastModifiedBy>Schütze, Kristian</cp:lastModifiedBy>
  <cp:lastPrinted>2022-08-02T13:04:27Z</cp:lastPrinted>
  <dcterms:created xsi:type="dcterms:W3CDTF">2021-02-23T16:36:11Z</dcterms:created>
  <dcterms:modified xsi:type="dcterms:W3CDTF">2026-06-23T13:32:42Z</dcterms:modified>
</cp:coreProperties>
</file>