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FC\Desktop\Laser\"/>
    </mc:Choice>
  </mc:AlternateContent>
  <bookViews>
    <workbookView xWindow="0" yWindow="0" windowWidth="26520" windowHeight="12225"/>
  </bookViews>
  <sheets>
    <sheet name="11-FZI_Reagents" sheetId="1" r:id="rId1"/>
  </sheets>
  <definedNames>
    <definedName name="_xlnm._FilterDatabase" localSheetId="0" hidden="1">'11-FZI_Reagents'!$A$8:$R$18</definedName>
    <definedName name="_xlnm.Print_Area" localSheetId="0">'11-FZI_Reagents'!$A$8:$O$9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7" i="1"/>
  <c r="O10" i="1" l="1"/>
  <c r="O11" i="1"/>
  <c r="O12" i="1"/>
  <c r="O13" i="1"/>
  <c r="O14" i="1"/>
  <c r="O15" i="1"/>
  <c r="O9" i="1"/>
  <c r="O18" i="1" l="1"/>
</calcChain>
</file>

<file path=xl/sharedStrings.xml><?xml version="1.0" encoding="utf-8"?>
<sst xmlns="http://schemas.openxmlformats.org/spreadsheetml/2006/main" count="65" uniqueCount="54">
  <si>
    <t>Panel type</t>
  </si>
  <si>
    <t>this is the latest order form from: https://www.cffc.uni-mainz.de/downloads/</t>
  </si>
  <si>
    <t>Yes</t>
  </si>
  <si>
    <t>minimum order volume per Antibody is 50µl    (first time order to test the Antibodies: 20µl)</t>
  </si>
  <si>
    <t>Customer code:</t>
  </si>
  <si>
    <t>Date (dd.mm.yy):</t>
  </si>
  <si>
    <t>order received</t>
  </si>
  <si>
    <t>Name</t>
  </si>
  <si>
    <t>Date</t>
  </si>
  <si>
    <t>(google calendar code)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</si>
  <si>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</si>
  <si>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</si>
  <si>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</si>
  <si>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</si>
  <si>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</si>
  <si>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</si>
  <si>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</si>
  <si>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</si>
  <si>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</si>
  <si>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</si>
  <si>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</si>
  <si>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</si>
  <si>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</si>
  <si>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</si>
  <si>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</si>
  <si>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Biolegend</t>
  </si>
  <si>
    <t>BD</t>
  </si>
  <si>
    <t xml:space="preserve"> € in total</t>
  </si>
  <si>
    <t>comp Beads</t>
  </si>
  <si>
    <t>Mouse</t>
  </si>
  <si>
    <t>Rat</t>
  </si>
  <si>
    <t>comp Beads Plus</t>
  </si>
  <si>
    <t>True-Stain Monocyte Blocker</t>
  </si>
  <si>
    <t xml:space="preserve">Brilliant Stain Buffer Plus </t>
  </si>
  <si>
    <t>7AAD</t>
  </si>
  <si>
    <t>FZI_Reagenzien</t>
  </si>
  <si>
    <t>FC-Block</t>
  </si>
  <si>
    <t>n.a.</t>
  </si>
  <si>
    <t>Rat IgG2b, κ</t>
  </si>
  <si>
    <t>2.4G2</t>
  </si>
  <si>
    <t>I-A/I-E (MHC-II)</t>
  </si>
  <si>
    <t xml:space="preserve"> purified</t>
  </si>
  <si>
    <t xml:space="preserve">Rat IgG2b, κ </t>
  </si>
  <si>
    <t>M5/114.15.2</t>
  </si>
  <si>
    <t>1R</t>
  </si>
  <si>
    <t>2R</t>
  </si>
  <si>
    <t>3R</t>
  </si>
  <si>
    <t>4R</t>
  </si>
  <si>
    <t>5R</t>
  </si>
  <si>
    <t>6R</t>
  </si>
  <si>
    <t>7R</t>
  </si>
  <si>
    <t>8R</t>
  </si>
  <si>
    <t>9R</t>
  </si>
  <si>
    <t>Rev.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</si>
</sst>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\ &quot;€&quot;"/>
    <numFmt numFmtId="166" formatCode="#,##0.00\ &quot;€&quot;"/>
    <numFmt numFmtId="167" formatCode="#,##0.00\ [$€-407]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 wrapText="1"/>
    </xf>
    <xf numFmtId="0" fontId="8" fillId="4" borderId="1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166" fontId="10" fillId="0" borderId="18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 vertical="center"/>
    </xf>
    <xf numFmtId="1" fontId="10" fillId="0" borderId="2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3" fillId="6" borderId="23" xfId="1" applyFont="1" applyFill="1" applyBorder="1" applyAlignment="1">
      <alignment horizontal="center" vertical="center"/>
    </xf>
    <xf numFmtId="167" fontId="9" fillId="0" borderId="24" xfId="1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5" fontId="10" fillId="0" borderId="21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49" fontId="12" fillId="0" borderId="19" xfId="1" applyNumberFormat="1" applyFont="1" applyFill="1" applyBorder="1" applyAlignment="1">
      <alignment horizontal="center" vertical="center" wrapText="1"/>
    </xf>
    <xf numFmtId="49" fontId="12" fillId="0" borderId="19" xfId="1" applyNumberFormat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165" fontId="10" fillId="0" borderId="29" xfId="1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5" fontId="10" fillId="0" borderId="30" xfId="1" applyNumberFormat="1" applyFont="1" applyFill="1" applyBorder="1" applyAlignment="1">
      <alignment horizontal="center" vertical="center"/>
    </xf>
  </cellXfs>
  <cellStyles count="2">
    <cellStyle name="Normal" xfId="0" builtinId="0"/>
    <cellStyle name="Standard 2" xfId="1"/>
  </cellStyles>
  <dxfs count="19"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zoomScaleSheetLayoutView="80" workbookViewId="0">
      <pane ySplit="8" topLeftCell="A9" activePane="bottomLeft" state="frozen"/>
      <selection pane="bottomLeft" activeCell="F27" sqref="F27"/>
    </sheetView>
  </sheetViews>
  <sheetFormatPr defaultColWidth="11.42578125" defaultRowHeight="14.25" x14ac:dyDescent="0.25"/>
  <cols>
    <col min="1" max="1" width="6.5703125" style="41" bestFit="1" customWidth="1"/>
    <col min="2" max="2" width="12.42578125" style="41" customWidth="1"/>
    <col min="3" max="3" width="15.28515625" style="41" customWidth="1"/>
    <col min="4" max="4" width="16.85546875" style="41" customWidth="1"/>
    <col min="5" max="5" width="14" style="41" customWidth="1"/>
    <col min="6" max="6" width="17.140625" style="41" customWidth="1"/>
    <col min="7" max="7" width="13.7109375" style="41" customWidth="1"/>
    <col min="8" max="8" width="11.42578125" style="64"/>
    <col min="9" max="9" width="10.42578125" style="41" customWidth="1"/>
    <col min="10" max="10" width="11.85546875" style="41" customWidth="1"/>
    <col min="11" max="11" width="10.85546875" style="41" customWidth="1"/>
    <col min="12" max="12" width="12.85546875" style="41" customWidth="1"/>
    <col min="13" max="13" width="10.85546875" style="41" customWidth="1"/>
    <col min="14" max="15" width="12.140625" style="41" customWidth="1"/>
    <col min="16" max="16" width="11.42578125" style="50" customWidth="1"/>
    <col min="17" max="17" width="17.42578125" style="50" customWidth="1"/>
    <col min="18" max="18" width="14.28515625" style="50" customWidth="1"/>
    <col min="19" max="16384" width="11.42578125" style="41"/>
  </cols>
  <sheetData>
    <row r="1" spans="1:18" s="8" customFormat="1" ht="28.5" customHeight="1" x14ac:dyDescent="0.25">
      <c r="A1" s="1" t="s">
        <v>0</v>
      </c>
      <c r="B1" s="2"/>
      <c r="C1" s="3"/>
      <c r="D1" s="3"/>
      <c r="E1" s="3"/>
      <c r="F1" s="3"/>
      <c r="G1" s="4" t="s">
        <v>35</v>
      </c>
      <c r="H1" s="3"/>
      <c r="I1" s="3"/>
      <c r="J1" s="3"/>
      <c r="K1" s="3"/>
      <c r="L1" s="3"/>
      <c r="M1" s="3"/>
      <c r="N1" s="5"/>
      <c r="O1" s="6" t="s">
        <v>53</v>
      </c>
      <c r="P1" s="7"/>
      <c r="Q1" s="7"/>
      <c r="R1" s="7"/>
    </row>
    <row r="2" spans="1:18" s="8" customFormat="1" ht="29.25" customHeight="1" x14ac:dyDescent="0.25">
      <c r="A2" s="8">
        <v>11</v>
      </c>
      <c r="B2" s="9"/>
      <c r="C2" s="10" t="s">
        <v>1</v>
      </c>
      <c r="D2" s="11"/>
      <c r="E2" s="11"/>
      <c r="F2" s="11"/>
      <c r="G2" s="12"/>
      <c r="H2" s="11"/>
      <c r="I2" s="13"/>
      <c r="J2" s="13"/>
      <c r="K2" s="13"/>
      <c r="L2" s="11"/>
      <c r="M2" s="14" t="s">
        <v>2</v>
      </c>
      <c r="N2" s="15"/>
      <c r="O2" s="16"/>
      <c r="P2" s="7"/>
      <c r="Q2" s="7"/>
      <c r="R2" s="7"/>
    </row>
    <row r="3" spans="1:18" s="8" customFormat="1" ht="7.5" customHeight="1" x14ac:dyDescent="0.25">
      <c r="B3" s="9"/>
      <c r="C3" s="10"/>
      <c r="D3" s="11"/>
      <c r="E3" s="11"/>
      <c r="F3" s="11"/>
      <c r="G3" s="12"/>
      <c r="H3" s="11"/>
      <c r="I3" s="13"/>
      <c r="J3" s="13"/>
      <c r="K3" s="13"/>
      <c r="L3" s="11"/>
      <c r="M3" s="14"/>
      <c r="N3" s="13"/>
      <c r="O3" s="16"/>
      <c r="P3" s="7"/>
      <c r="Q3" s="7"/>
      <c r="R3" s="7"/>
    </row>
    <row r="4" spans="1:18" s="8" customFormat="1" ht="18.75" customHeight="1" x14ac:dyDescent="0.25">
      <c r="B4" s="9"/>
      <c r="C4" s="17" t="s">
        <v>3</v>
      </c>
      <c r="D4" s="11"/>
      <c r="E4" s="11"/>
      <c r="F4" s="11"/>
      <c r="G4" s="12"/>
      <c r="H4" s="11"/>
      <c r="I4" s="11"/>
      <c r="J4" s="11"/>
      <c r="K4" s="18"/>
      <c r="L4" s="18"/>
      <c r="M4" s="18"/>
      <c r="N4" s="19"/>
      <c r="O4" s="20"/>
      <c r="P4" s="7"/>
      <c r="Q4" s="7"/>
      <c r="R4" s="7"/>
    </row>
    <row r="5" spans="1:18" s="8" customFormat="1" ht="12.75" customHeight="1" x14ac:dyDescent="0.25">
      <c r="B5" s="9"/>
      <c r="C5" s="17"/>
      <c r="D5" s="11"/>
      <c r="E5" s="11"/>
      <c r="F5" s="11"/>
      <c r="G5" s="12"/>
      <c r="H5" s="11"/>
      <c r="I5" s="11"/>
      <c r="J5" s="11"/>
      <c r="K5" s="18"/>
      <c r="L5" s="18"/>
      <c r="M5" s="18"/>
      <c r="N5" s="19"/>
      <c r="O5" s="20"/>
      <c r="P5" s="7"/>
      <c r="Q5" s="7"/>
      <c r="R5" s="7"/>
    </row>
    <row r="6" spans="1:18" s="8" customFormat="1" ht="21" customHeight="1" x14ac:dyDescent="0.25">
      <c r="B6" s="21"/>
      <c r="C6" s="22" t="s">
        <v>4</v>
      </c>
      <c r="D6" s="23"/>
      <c r="E6" s="11"/>
      <c r="F6" s="24" t="s">
        <v>5</v>
      </c>
      <c r="G6" s="25"/>
      <c r="H6" s="11"/>
      <c r="I6" s="26" t="s">
        <v>6</v>
      </c>
      <c r="J6" s="11"/>
      <c r="K6" s="27" t="s">
        <v>7</v>
      </c>
      <c r="L6" s="27"/>
      <c r="M6" s="27"/>
      <c r="N6" s="27" t="s">
        <v>8</v>
      </c>
      <c r="O6" s="28"/>
      <c r="P6" s="7"/>
      <c r="Q6" s="7"/>
      <c r="R6" s="7"/>
    </row>
    <row r="7" spans="1:18" s="8" customFormat="1" ht="14.25" customHeight="1" thickBot="1" x14ac:dyDescent="0.3">
      <c r="B7" s="29"/>
      <c r="C7" s="30" t="s">
        <v>9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7"/>
      <c r="Q7" s="7"/>
      <c r="R7" s="7"/>
    </row>
    <row r="8" spans="1:18" s="33" customFormat="1" ht="30.75" thickBot="1" x14ac:dyDescent="0.3">
      <c r="A8" s="33" t="s">
        <v>10</v>
      </c>
      <c r="B8" s="34" t="s">
        <v>11</v>
      </c>
      <c r="C8" s="35" t="s">
        <v>12</v>
      </c>
      <c r="D8" s="36" t="s">
        <v>13</v>
      </c>
      <c r="E8" s="37" t="s">
        <v>14</v>
      </c>
      <c r="F8" s="36" t="s">
        <v>15</v>
      </c>
      <c r="G8" s="37" t="s">
        <v>16</v>
      </c>
      <c r="H8" s="38" t="s">
        <v>17</v>
      </c>
      <c r="I8" s="37" t="s">
        <v>18</v>
      </c>
      <c r="J8" s="37" t="s">
        <v>19</v>
      </c>
      <c r="K8" s="37" t="s">
        <v>20</v>
      </c>
      <c r="L8" s="36" t="s">
        <v>21</v>
      </c>
      <c r="M8" s="37" t="s">
        <v>22</v>
      </c>
      <c r="N8" s="36" t="s">
        <v>23</v>
      </c>
      <c r="O8" s="39" t="s">
        <v>24</v>
      </c>
      <c r="P8" s="40"/>
      <c r="Q8" s="40"/>
      <c r="R8" s="40"/>
    </row>
    <row r="9" spans="1:18" ht="15" customHeight="1" thickTop="1" x14ac:dyDescent="0.25">
      <c r="A9" s="41" t="s">
        <v>44</v>
      </c>
      <c r="B9" s="67"/>
      <c r="C9" s="75"/>
      <c r="D9" s="72" t="s">
        <v>28</v>
      </c>
      <c r="E9" s="43"/>
      <c r="F9" s="44" t="s">
        <v>29</v>
      </c>
      <c r="G9" s="42"/>
      <c r="H9" s="45" t="s">
        <v>26</v>
      </c>
      <c r="I9" s="42"/>
      <c r="J9" s="42">
        <v>552843</v>
      </c>
      <c r="K9" s="42">
        <v>6000</v>
      </c>
      <c r="L9" s="46">
        <v>176</v>
      </c>
      <c r="M9" s="47"/>
      <c r="N9" s="57">
        <v>0.4</v>
      </c>
      <c r="O9" s="48">
        <f>IF(K9="","",(L9/K9)*M9*(1-N9))</f>
        <v>0</v>
      </c>
      <c r="P9" s="49"/>
      <c r="Q9" s="49"/>
    </row>
    <row r="10" spans="1:18" ht="15" customHeight="1" x14ac:dyDescent="0.25">
      <c r="A10" s="41" t="s">
        <v>45</v>
      </c>
      <c r="B10" s="69"/>
      <c r="C10" s="68"/>
      <c r="D10" s="73" t="s">
        <v>28</v>
      </c>
      <c r="E10" s="60"/>
      <c r="F10" s="59" t="s">
        <v>30</v>
      </c>
      <c r="G10" s="61"/>
      <c r="H10" s="63" t="s">
        <v>26</v>
      </c>
      <c r="I10" s="61"/>
      <c r="J10" s="61">
        <v>552845</v>
      </c>
      <c r="K10" s="61">
        <v>6000</v>
      </c>
      <c r="L10" s="70">
        <v>176</v>
      </c>
      <c r="M10" s="62"/>
      <c r="N10" s="57">
        <v>0.4</v>
      </c>
      <c r="O10" s="58">
        <f t="shared" ref="O10:O17" si="0">IF(K10="","",(L10/K10)*M10*(1-N10))</f>
        <v>0</v>
      </c>
      <c r="P10" s="49"/>
      <c r="Q10" s="49"/>
    </row>
    <row r="11" spans="1:18" ht="15" customHeight="1" x14ac:dyDescent="0.25">
      <c r="A11" s="41" t="s">
        <v>46</v>
      </c>
      <c r="B11" s="69"/>
      <c r="C11" s="68"/>
      <c r="D11" s="73" t="s">
        <v>31</v>
      </c>
      <c r="E11" s="60"/>
      <c r="F11" s="59" t="s">
        <v>29</v>
      </c>
      <c r="G11" s="61"/>
      <c r="H11" s="63" t="s">
        <v>26</v>
      </c>
      <c r="I11" s="61"/>
      <c r="J11" s="61">
        <v>560497</v>
      </c>
      <c r="K11" s="61">
        <v>6000</v>
      </c>
      <c r="L11" s="70">
        <v>239</v>
      </c>
      <c r="M11" s="62"/>
      <c r="N11" s="57">
        <v>0.4</v>
      </c>
      <c r="O11" s="58">
        <f t="shared" si="0"/>
        <v>0</v>
      </c>
      <c r="P11" s="49"/>
      <c r="Q11" s="49"/>
    </row>
    <row r="12" spans="1:18" ht="15" customHeight="1" x14ac:dyDescent="0.25">
      <c r="A12" s="41" t="s">
        <v>47</v>
      </c>
      <c r="B12" s="69"/>
      <c r="C12" s="68"/>
      <c r="D12" s="73" t="s">
        <v>31</v>
      </c>
      <c r="E12" s="60"/>
      <c r="F12" s="59" t="s">
        <v>30</v>
      </c>
      <c r="G12" s="61"/>
      <c r="H12" s="63" t="s">
        <v>26</v>
      </c>
      <c r="I12" s="61"/>
      <c r="J12" s="61">
        <v>560499</v>
      </c>
      <c r="K12" s="61">
        <v>6000</v>
      </c>
      <c r="L12" s="70">
        <v>239</v>
      </c>
      <c r="M12" s="62"/>
      <c r="N12" s="57">
        <v>0.4</v>
      </c>
      <c r="O12" s="58">
        <f t="shared" si="0"/>
        <v>0</v>
      </c>
      <c r="P12" s="49"/>
      <c r="Q12" s="49"/>
    </row>
    <row r="13" spans="1:18" ht="15" x14ac:dyDescent="0.25">
      <c r="A13" s="41" t="s">
        <v>48</v>
      </c>
      <c r="B13" s="69"/>
      <c r="C13" s="76"/>
      <c r="D13" s="78" t="s">
        <v>32</v>
      </c>
      <c r="E13" s="51"/>
      <c r="F13" s="52"/>
      <c r="G13" s="53"/>
      <c r="H13" s="54" t="s">
        <v>25</v>
      </c>
      <c r="I13" s="53"/>
      <c r="J13" s="53">
        <v>426103</v>
      </c>
      <c r="K13" s="53">
        <v>2500</v>
      </c>
      <c r="L13" s="55">
        <v>384</v>
      </c>
      <c r="M13" s="56"/>
      <c r="N13" s="57">
        <v>0.23</v>
      </c>
      <c r="O13" s="58">
        <f t="shared" si="0"/>
        <v>0</v>
      </c>
    </row>
    <row r="14" spans="1:18" ht="15" x14ac:dyDescent="0.25">
      <c r="A14" s="41" t="s">
        <v>49</v>
      </c>
      <c r="B14" s="69"/>
      <c r="C14" s="76"/>
      <c r="D14" s="78" t="s">
        <v>33</v>
      </c>
      <c r="E14" s="51"/>
      <c r="F14" s="52"/>
      <c r="G14" s="53"/>
      <c r="H14" s="54" t="s">
        <v>26</v>
      </c>
      <c r="I14" s="53"/>
      <c r="J14" s="53">
        <v>566385</v>
      </c>
      <c r="K14" s="53">
        <v>10000</v>
      </c>
      <c r="L14" s="55">
        <v>619</v>
      </c>
      <c r="M14" s="56"/>
      <c r="N14" s="57">
        <v>0.4</v>
      </c>
      <c r="O14" s="58">
        <f t="shared" si="0"/>
        <v>0</v>
      </c>
    </row>
    <row r="15" spans="1:18" ht="15" x14ac:dyDescent="0.25">
      <c r="A15" s="41" t="s">
        <v>50</v>
      </c>
      <c r="B15" s="69"/>
      <c r="C15" s="76"/>
      <c r="D15" s="74" t="s">
        <v>34</v>
      </c>
      <c r="E15" s="51"/>
      <c r="F15" s="52"/>
      <c r="G15" s="53"/>
      <c r="H15" s="54" t="s">
        <v>26</v>
      </c>
      <c r="I15" s="53">
        <v>200</v>
      </c>
      <c r="J15" s="53">
        <v>559925</v>
      </c>
      <c r="K15" s="53">
        <v>2000</v>
      </c>
      <c r="L15" s="55">
        <v>73</v>
      </c>
      <c r="M15" s="56"/>
      <c r="N15" s="57">
        <v>0.4</v>
      </c>
      <c r="O15" s="58">
        <f t="shared" si="0"/>
        <v>0</v>
      </c>
    </row>
    <row r="16" spans="1:18" ht="15" x14ac:dyDescent="0.25">
      <c r="A16" s="41" t="s">
        <v>51</v>
      </c>
      <c r="B16" s="69"/>
      <c r="C16" s="77"/>
      <c r="D16" s="79" t="s">
        <v>36</v>
      </c>
      <c r="E16" s="79" t="s">
        <v>37</v>
      </c>
      <c r="F16" s="79" t="s">
        <v>38</v>
      </c>
      <c r="G16" s="79" t="s">
        <v>39</v>
      </c>
      <c r="H16" s="79" t="s">
        <v>26</v>
      </c>
      <c r="I16" s="79"/>
      <c r="J16" s="79">
        <v>553142</v>
      </c>
      <c r="K16" s="79">
        <v>1000</v>
      </c>
      <c r="L16" s="80">
        <v>261</v>
      </c>
      <c r="M16" s="56"/>
      <c r="N16" s="57">
        <v>0.4</v>
      </c>
      <c r="O16" s="58">
        <f t="shared" si="0"/>
        <v>0</v>
      </c>
    </row>
    <row r="17" spans="1:15" ht="15.75" thickBot="1" x14ac:dyDescent="0.3">
      <c r="A17" s="41" t="s">
        <v>52</v>
      </c>
      <c r="B17" s="71"/>
      <c r="C17" s="76"/>
      <c r="D17" s="81" t="s">
        <v>40</v>
      </c>
      <c r="E17" s="82" t="s">
        <v>41</v>
      </c>
      <c r="F17" s="82" t="s">
        <v>42</v>
      </c>
      <c r="G17" s="82" t="s">
        <v>43</v>
      </c>
      <c r="H17" s="83" t="s">
        <v>26</v>
      </c>
      <c r="I17" s="82">
        <v>100</v>
      </c>
      <c r="J17" s="82">
        <v>556999</v>
      </c>
      <c r="K17" s="82">
        <v>1000</v>
      </c>
      <c r="L17" s="84">
        <v>282</v>
      </c>
      <c r="M17" s="56"/>
      <c r="N17" s="57">
        <v>0.4</v>
      </c>
      <c r="O17" s="58">
        <f t="shared" si="0"/>
        <v>0</v>
      </c>
    </row>
    <row r="18" spans="1:15" ht="24" customHeight="1" thickTop="1" x14ac:dyDescent="0.25">
      <c r="N18" s="65" t="s">
        <v>27</v>
      </c>
      <c r="O18" s="66">
        <f>SUM(O9:O17)</f>
        <v>0</v>
      </c>
    </row>
  </sheetData>
  <autoFilter ref="A8:R18"/>
  <conditionalFormatting sqref="K8:K15 K18:K1048576">
    <cfRule type="cellIs" dxfId="18" priority="56" operator="equal">
      <formula>1</formula>
    </cfRule>
  </conditionalFormatting>
  <conditionalFormatting sqref="K1:K3 K7">
    <cfRule type="cellIs" dxfId="17" priority="54" operator="equal">
      <formula>1</formula>
    </cfRule>
  </conditionalFormatting>
  <conditionalFormatting sqref="M2:M3">
    <cfRule type="cellIs" dxfId="16" priority="53" operator="equal">
      <formula>1</formula>
    </cfRule>
  </conditionalFormatting>
  <conditionalFormatting sqref="N3">
    <cfRule type="cellIs" dxfId="15" priority="50" operator="equal">
      <formula>1</formula>
    </cfRule>
  </conditionalFormatting>
  <conditionalFormatting sqref="K4:K6">
    <cfRule type="cellIs" dxfId="14" priority="52" operator="equal">
      <formula>1</formula>
    </cfRule>
  </conditionalFormatting>
  <conditionalFormatting sqref="I2:J3">
    <cfRule type="cellIs" dxfId="13" priority="51" operator="equal">
      <formula>1</formula>
    </cfRule>
  </conditionalFormatting>
  <conditionalFormatting sqref="C13:C17">
    <cfRule type="expression" dxfId="12" priority="28">
      <formula xml:space="preserve"> #REF! = 1</formula>
    </cfRule>
    <cfRule type="expression" dxfId="11" priority="29">
      <formula xml:space="preserve"> #REF! = 2</formula>
    </cfRule>
    <cfRule type="expression" dxfId="10" priority="30">
      <formula xml:space="preserve"> #REF! = 3</formula>
    </cfRule>
    <cfRule type="expression" dxfId="9" priority="31">
      <formula xml:space="preserve"> #REF! = 4</formula>
    </cfRule>
    <cfRule type="expression" dxfId="8" priority="32">
      <formula xml:space="preserve"> #REF! = 5</formula>
    </cfRule>
    <cfRule type="expression" dxfId="7" priority="33">
      <formula xml:space="preserve"> #REF! = 6</formula>
    </cfRule>
    <cfRule type="expression" dxfId="6" priority="34">
      <formula xml:space="preserve"> #REF! = 7</formula>
    </cfRule>
    <cfRule type="expression" dxfId="5" priority="35">
      <formula xml:space="preserve"> #REF! = 8</formula>
    </cfRule>
    <cfRule type="expression" dxfId="4" priority="36">
      <formula xml:space="preserve"> #REF! = 9</formula>
    </cfRule>
    <cfRule type="expression" dxfId="3" priority="37">
      <formula xml:space="preserve"> #REF! = 10</formula>
    </cfRule>
    <cfRule type="expression" dxfId="2" priority="38">
      <formula xml:space="preserve"> #REF! = 11</formula>
    </cfRule>
  </conditionalFormatting>
  <conditionalFormatting sqref="K16">
    <cfRule type="cellIs" dxfId="1" priority="2" operator="equal">
      <formula>1</formula>
    </cfRule>
  </conditionalFormatting>
  <conditionalFormatting sqref="K17">
    <cfRule type="cellIs" dxfId="0" priority="1" operator="equal">
      <formula>1</formula>
    </cfRule>
  </conditionalFormatting>
  <dataValidations count="2">
    <dataValidation type="list" allowBlank="1" showInputMessage="1" sqref="I8 G8 E8">
      <formula1>#REF!</formula1>
    </dataValidation>
    <dataValidation allowBlank="1" showInputMessage="1" sqref="C9:C17"/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11-FZI_Reagents</vt:lpstr>
      <vt:lpstr>'11-FZI_Reagents'!Print_Area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2021-02-23T16:34:37Z</dcterms:created>
  <dcterms:modified xsi:type="dcterms:W3CDTF">2021-11-02T10:44:07Z</dcterms:modified>
</cp:coreProperties>
</file>