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urity\Desktop\"/>
    </mc:Choice>
  </mc:AlternateContent>
  <bookViews>
    <workbookView xWindow="0" yWindow="0" windowWidth="28800" windowHeight="11400"/>
  </bookViews>
  <sheets>
    <sheet name="09-FZI_Antibodies_Mouse" sheetId="1" r:id="rId1"/>
  </sheets>
  <definedNames>
    <definedName name="_xlnm._FilterDatabase" localSheetId="0" hidden="1">'09-FZI_Antibodies_Mouse'!$A$8:$R$121</definedName>
    <definedName name="_xlnm.Print_Area" localSheetId="0">'09-FZI_Antibodies_Mouse'!$A$8:$O$49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O33" i="1"/>
  <c r="O34" i="1"/>
  <c r="O35" i="1"/>
  <c r="O36" i="1"/>
  <c r="O37" i="1"/>
  <c r="O38" i="1"/>
  <c r="O39" i="1"/>
  <c r="O40" i="1"/>
  <c r="O41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9" i="1" l="1"/>
  <c r="O121" i="1" s="1"/>
</calcChain>
</file>

<file path=xl/sharedStrings.xml><?xml version="1.0" encoding="utf-8"?>
<sst xmlns="http://schemas.openxmlformats.org/spreadsheetml/2006/main" count="873" uniqueCount="327">
  <si>
    <t>Panel type</t>
  </si>
  <si>
    <t>this is the latest order form from: https://www.cffc.uni-mainz.de/downloads/</t>
  </si>
  <si>
    <t>Yes</t>
  </si>
  <si>
    <t>minimum order volume per Antibody is 50µl    (first time order to test the Antibodies: 20µl)</t>
  </si>
  <si>
    <t>Customer code:</t>
  </si>
  <si>
    <t>Date (dd.mm.yy):</t>
  </si>
  <si>
    <t>order received</t>
  </si>
  <si>
    <t>Name</t>
  </si>
  <si>
    <t>Date</t>
  </si>
  <si>
    <t>(google calendar code)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</si>
  <si>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</si>
  <si>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</si>
  <si>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</si>
  <si>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</si>
  <si>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</si>
  <si>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</si>
  <si>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</si>
  <si>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</si>
  <si>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</si>
  <si>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</si>
  <si>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</si>
  <si>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</si>
  <si>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</si>
  <si>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</si>
  <si>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</si>
  <si>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FceRIa</t>
  </si>
  <si>
    <t>PE/Dazzle 594</t>
  </si>
  <si>
    <t xml:space="preserve">Hamster IgG </t>
  </si>
  <si>
    <t>MAR-1</t>
  </si>
  <si>
    <t>Biolegend</t>
  </si>
  <si>
    <t>CD172a</t>
  </si>
  <si>
    <t xml:space="preserve">Rat IgG1, κ </t>
  </si>
  <si>
    <t>P84</t>
  </si>
  <si>
    <t>PE/Cy7</t>
  </si>
  <si>
    <t>CD90.2</t>
  </si>
  <si>
    <t>APC/Fire 750</t>
  </si>
  <si>
    <t xml:space="preserve">Rat IgG2b, κ </t>
  </si>
  <si>
    <t>30-H12</t>
  </si>
  <si>
    <t>BUV563</t>
  </si>
  <si>
    <t>Hamster IgG</t>
  </si>
  <si>
    <t>BD</t>
  </si>
  <si>
    <t>CD45R/B220</t>
  </si>
  <si>
    <t>Spark Blue 550</t>
  </si>
  <si>
    <t>Rat IgG2a, κ</t>
  </si>
  <si>
    <t>RA3-6B2</t>
  </si>
  <si>
    <t>PerCP-eFluor 710</t>
  </si>
  <si>
    <t>invitrogen</t>
  </si>
  <si>
    <t>46-1721-82</t>
  </si>
  <si>
    <t>CD8a</t>
  </si>
  <si>
    <t>BV 711</t>
  </si>
  <si>
    <t>53-6.7</t>
  </si>
  <si>
    <t>CD326</t>
  </si>
  <si>
    <t>APC</t>
  </si>
  <si>
    <t xml:space="preserve">Rat IgG2a, κ </t>
  </si>
  <si>
    <t>G8.8</t>
  </si>
  <si>
    <t>CD49b</t>
  </si>
  <si>
    <t>PerCP-Cy 5.5</t>
  </si>
  <si>
    <t>DX5</t>
  </si>
  <si>
    <t>CD25</t>
  </si>
  <si>
    <t>BV750</t>
  </si>
  <si>
    <t>7D4</t>
  </si>
  <si>
    <t>GM-CSF</t>
  </si>
  <si>
    <t>AF 488</t>
  </si>
  <si>
    <t>MP1-22E9</t>
  </si>
  <si>
    <t>CD64a</t>
  </si>
  <si>
    <t>BUV737</t>
  </si>
  <si>
    <t>X54-5/7.1</t>
  </si>
  <si>
    <t>CD26</t>
  </si>
  <si>
    <t>FITC</t>
  </si>
  <si>
    <t>CD16.2</t>
  </si>
  <si>
    <t>9E9</t>
  </si>
  <si>
    <t>PE/Cy5</t>
  </si>
  <si>
    <t>Rat IgG2b, κ</t>
  </si>
  <si>
    <t>CD19</t>
  </si>
  <si>
    <t>1D3</t>
  </si>
  <si>
    <t>NK1.1</t>
  </si>
  <si>
    <t>PE-Cy5</t>
  </si>
  <si>
    <t>PK136</t>
  </si>
  <si>
    <t>CD317</t>
  </si>
  <si>
    <t>BV421</t>
  </si>
  <si>
    <t>CD197</t>
  </si>
  <si>
    <t>AF 647</t>
  </si>
  <si>
    <t>Rat IgG2a</t>
  </si>
  <si>
    <t>4B12</t>
  </si>
  <si>
    <t>SJ25C1</t>
  </si>
  <si>
    <t>F4/80</t>
  </si>
  <si>
    <t>BB790</t>
  </si>
  <si>
    <t>T45-2342</t>
  </si>
  <si>
    <t>CD28</t>
  </si>
  <si>
    <t>37.51</t>
  </si>
  <si>
    <t>CD14</t>
  </si>
  <si>
    <t>BB630</t>
  </si>
  <si>
    <t>rmC5-3</t>
  </si>
  <si>
    <t>Ly-6G</t>
  </si>
  <si>
    <t>BUV496</t>
  </si>
  <si>
    <t>1A8</t>
  </si>
  <si>
    <t>CD24</t>
  </si>
  <si>
    <t>BB660</t>
  </si>
  <si>
    <t>M1/69</t>
  </si>
  <si>
    <t>CD370</t>
  </si>
  <si>
    <t>10B4</t>
  </si>
  <si>
    <t>Ly-6C</t>
  </si>
  <si>
    <t>RB6-8C5</t>
  </si>
  <si>
    <t>AL-21</t>
  </si>
  <si>
    <t>???</t>
  </si>
  <si>
    <t>BUV395</t>
  </si>
  <si>
    <t>40/Oct-3</t>
  </si>
  <si>
    <t>Mer</t>
  </si>
  <si>
    <t>BB700</t>
  </si>
  <si>
    <t>H194-112</t>
  </si>
  <si>
    <t>CD127</t>
  </si>
  <si>
    <t>HIL-7R-M21</t>
  </si>
  <si>
    <t>PerCP</t>
  </si>
  <si>
    <t>2mD</t>
  </si>
  <si>
    <t>B220</t>
  </si>
  <si>
    <t>4mD</t>
  </si>
  <si>
    <t>BUV615-P</t>
  </si>
  <si>
    <t>FceR1a </t>
  </si>
  <si>
    <t>5mD</t>
  </si>
  <si>
    <t>BUV661</t>
  </si>
  <si>
    <t>6mD</t>
  </si>
  <si>
    <t>7mD</t>
  </si>
  <si>
    <t>BUV805</t>
  </si>
  <si>
    <t>CD45pan</t>
  </si>
  <si>
    <t>30-F11</t>
  </si>
  <si>
    <t>9mD</t>
  </si>
  <si>
    <t>BV480</t>
  </si>
  <si>
    <t>SiglecF</t>
  </si>
  <si>
    <t>E50-2440</t>
  </si>
  <si>
    <t>10mD</t>
  </si>
  <si>
    <t>BV570</t>
  </si>
  <si>
    <t>Ly6C</t>
  </si>
  <si>
    <t>Rat IgG2c, κ</t>
  </si>
  <si>
    <t>HK1.4</t>
  </si>
  <si>
    <t>11mD</t>
  </si>
  <si>
    <t>BV605</t>
  </si>
  <si>
    <t>CD11b</t>
  </si>
  <si>
    <t>M1/70</t>
  </si>
  <si>
    <t>12mD</t>
  </si>
  <si>
    <t>BV650</t>
  </si>
  <si>
    <t>XCR1</t>
  </si>
  <si>
    <t>Mouse IgG2b, κ</t>
  </si>
  <si>
    <t>ZET</t>
  </si>
  <si>
    <t>13mD</t>
  </si>
  <si>
    <t>BV711</t>
  </si>
  <si>
    <t>PDCA1</t>
  </si>
  <si>
    <t>14mD</t>
  </si>
  <si>
    <t>BV750-P</t>
  </si>
  <si>
    <t>Ly6G</t>
  </si>
  <si>
    <t>15mD</t>
  </si>
  <si>
    <t>BV786</t>
  </si>
  <si>
    <t>I-A/I-E</t>
  </si>
  <si>
    <t>M5/114.15.2</t>
  </si>
  <si>
    <t>19mD</t>
  </si>
  <si>
    <t>CD64</t>
  </si>
  <si>
    <t>PerCP- 710</t>
  </si>
  <si>
    <t>Mouse IgG1, κ</t>
  </si>
  <si>
    <t>ThermoFisher</t>
  </si>
  <si>
    <t>46-0641-82</t>
  </si>
  <si>
    <t>22mD</t>
  </si>
  <si>
    <t xml:space="preserve">PE-CF594 </t>
  </si>
  <si>
    <t>PE-Dazzle</t>
  </si>
  <si>
    <t>23mD</t>
  </si>
  <si>
    <t>PE-Cy7</t>
  </si>
  <si>
    <t>Sirp1a</t>
  </si>
  <si>
    <t>Rat IgG1, κ</t>
  </si>
  <si>
    <t>25mD</t>
  </si>
  <si>
    <t>BYG670-P</t>
  </si>
  <si>
    <t>CD3</t>
  </si>
  <si>
    <t xml:space="preserve">PE-Cy5 </t>
  </si>
  <si>
    <t>Hamster  IgG1, κ</t>
  </si>
  <si>
    <t>145-2C11/17A2</t>
  </si>
  <si>
    <t>26mD</t>
  </si>
  <si>
    <t>6D5</t>
  </si>
  <si>
    <t>27mD</t>
  </si>
  <si>
    <t>Mouse IgG2a, κ</t>
  </si>
  <si>
    <t>29mD</t>
  </si>
  <si>
    <t>APC-R700</t>
  </si>
  <si>
    <t>CD11c</t>
  </si>
  <si>
    <t>Hamster IgG2</t>
  </si>
  <si>
    <t>N418</t>
  </si>
  <si>
    <t>30mD</t>
  </si>
  <si>
    <t>APC-Cy7</t>
  </si>
  <si>
    <t xml:space="preserve"> APC-Cy7</t>
  </si>
  <si>
    <t>31mD</t>
  </si>
  <si>
    <t>APC-H7</t>
  </si>
  <si>
    <t xml:space="preserve"> APC-H7</t>
  </si>
  <si>
    <t>32mD</t>
  </si>
  <si>
    <t xml:space="preserve">Mouse IgG2a, κ </t>
  </si>
  <si>
    <t>33mD</t>
  </si>
  <si>
    <t>TER-119</t>
  </si>
  <si>
    <t>34mD</t>
  </si>
  <si>
    <t>CD41a</t>
  </si>
  <si>
    <t>MWReg30</t>
  </si>
  <si>
    <t>Thermo</t>
  </si>
  <si>
    <t>47-0411-82</t>
  </si>
  <si>
    <t>35mD</t>
  </si>
  <si>
    <t>FVS780</t>
  </si>
  <si>
    <t>2mB</t>
  </si>
  <si>
    <t>IgM[b]</t>
  </si>
  <si>
    <t xml:space="preserve">Mouse IgG1, κ </t>
  </si>
  <si>
    <t xml:space="preserve">  AF6-78</t>
  </si>
  <si>
    <t>BD OptiBuild™</t>
  </si>
  <si>
    <t>3mB</t>
  </si>
  <si>
    <t>CD38</t>
  </si>
  <si>
    <t>90/CD38</t>
  </si>
  <si>
    <t>4mB</t>
  </si>
  <si>
    <t>IgD</t>
  </si>
  <si>
    <t>Rat Anti-Mouse</t>
  </si>
  <si>
    <t xml:space="preserve">  11-26c.2a</t>
  </si>
  <si>
    <t>custom</t>
  </si>
  <si>
    <t>6mB</t>
  </si>
  <si>
    <t>CD5</t>
  </si>
  <si>
    <t>53-7.3</t>
  </si>
  <si>
    <t>BD Horizon™</t>
  </si>
  <si>
    <t>7mB</t>
  </si>
  <si>
    <t>CD45</t>
  </si>
  <si>
    <t xml:space="preserve">  30-F11</t>
  </si>
  <si>
    <t>8mB</t>
  </si>
  <si>
    <t>TACI</t>
  </si>
  <si>
    <t xml:space="preserve">  8F10</t>
  </si>
  <si>
    <t>9mB</t>
  </si>
  <si>
    <t>MHCII</t>
  </si>
  <si>
    <t xml:space="preserve">BD Horizon™ </t>
  </si>
  <si>
    <t>10mB</t>
  </si>
  <si>
    <t>CD23</t>
  </si>
  <si>
    <t xml:space="preserve"> B3B4</t>
  </si>
  <si>
    <t>12mB</t>
  </si>
  <si>
    <t>CD95</t>
  </si>
  <si>
    <t>Hamster  IgG2, λ2</t>
  </si>
  <si>
    <t xml:space="preserve">  Jo2</t>
  </si>
  <si>
    <t>13mB</t>
  </si>
  <si>
    <t>IgA</t>
  </si>
  <si>
    <t xml:space="preserve">  C10-1 </t>
  </si>
  <si>
    <t>15mB</t>
  </si>
  <si>
    <t xml:space="preserve">  RA3-6B2</t>
  </si>
  <si>
    <t>17mB</t>
  </si>
  <si>
    <t>IgG1</t>
  </si>
  <si>
    <t>BB630-P2</t>
  </si>
  <si>
    <t> A85-1</t>
  </si>
  <si>
    <t>19mB</t>
  </si>
  <si>
    <t>CD138</t>
  </si>
  <si>
    <t xml:space="preserve"> 281-2</t>
  </si>
  <si>
    <t>22mB</t>
  </si>
  <si>
    <t>PE-CF594</t>
  </si>
  <si>
    <t>CD93</t>
  </si>
  <si>
    <t xml:space="preserve"> AA4.1</t>
  </si>
  <si>
    <t>30mB</t>
  </si>
  <si>
    <t>31mB</t>
  </si>
  <si>
    <t xml:space="preserve"> CD11b</t>
  </si>
  <si>
    <t>BD Pharmingen™</t>
  </si>
  <si>
    <t>33mB</t>
  </si>
  <si>
    <t>53-2.1</t>
  </si>
  <si>
    <t>2mT</t>
  </si>
  <si>
    <t>CD4</t>
  </si>
  <si>
    <t>GK1.5</t>
  </si>
  <si>
    <t>3mT</t>
  </si>
  <si>
    <t xml:space="preserve">TCR gamma delta </t>
  </si>
  <si>
    <t>V65</t>
  </si>
  <si>
    <t xml:space="preserve">BD OptiBuild™ </t>
  </si>
  <si>
    <t>4mT</t>
  </si>
  <si>
    <t>CD62L</t>
  </si>
  <si>
    <t>MEL-14</t>
  </si>
  <si>
    <t>5mT</t>
  </si>
  <si>
    <t>KLRG-1</t>
  </si>
  <si>
    <t>Hamster IgG2, κ</t>
  </si>
  <si>
    <t>2F1</t>
  </si>
  <si>
    <t>6mT</t>
  </si>
  <si>
    <t>CD69</t>
  </si>
  <si>
    <t>Hamster IgG1, λ3</t>
  </si>
  <si>
    <t>H1.2F3</t>
  </si>
  <si>
    <t>7mT</t>
  </si>
  <si>
    <t>CD45.2</t>
  </si>
  <si>
    <t>9mT</t>
  </si>
  <si>
    <t>Rat IgG1, λ</t>
  </si>
  <si>
    <t>PC61</t>
  </si>
  <si>
    <t>10mT</t>
  </si>
  <si>
    <t>TCR beta</t>
  </si>
  <si>
    <t>H57-597</t>
  </si>
  <si>
    <t>11mT</t>
  </si>
  <si>
    <t>CD103</t>
  </si>
  <si>
    <t>2E7</t>
  </si>
  <si>
    <t>12mT</t>
  </si>
  <si>
    <t>CD56</t>
  </si>
  <si>
    <t>809220</t>
  </si>
  <si>
    <t>13mT</t>
  </si>
  <si>
    <t>A7R34</t>
  </si>
  <si>
    <t>14mT</t>
  </si>
  <si>
    <t>CD45RA</t>
  </si>
  <si>
    <t>14.8</t>
  </si>
  <si>
    <t>15mT</t>
  </si>
  <si>
    <t>CD8</t>
  </si>
  <si>
    <t>17mT</t>
  </si>
  <si>
    <t>CD27</t>
  </si>
  <si>
    <t>LG.3A10</t>
  </si>
  <si>
    <t>19mT</t>
  </si>
  <si>
    <t>Hamster IgG1, κ</t>
  </si>
  <si>
    <t>20mT</t>
  </si>
  <si>
    <t>BB790-P</t>
  </si>
  <si>
    <t xml:space="preserve">53-2.1 </t>
  </si>
  <si>
    <t>22mT</t>
  </si>
  <si>
    <t>CD16</t>
  </si>
  <si>
    <t>PE/Dazzle594</t>
  </si>
  <si>
    <t>24mT</t>
  </si>
  <si>
    <t>CXCR5</t>
  </si>
  <si>
    <t>PE-Cy™7</t>
  </si>
  <si>
    <t>2G8</t>
  </si>
  <si>
    <t>25mT</t>
  </si>
  <si>
    <t>26mT</t>
  </si>
  <si>
    <t>MHC-II</t>
  </si>
  <si>
    <t>27mT</t>
  </si>
  <si>
    <t>30mT</t>
  </si>
  <si>
    <t>PD-1</t>
  </si>
  <si>
    <t>J43</t>
  </si>
  <si>
    <t>31mT</t>
  </si>
  <si>
    <t>32mT</t>
  </si>
  <si>
    <t>33mT</t>
  </si>
  <si>
    <t>APC-Cy™7</t>
  </si>
  <si>
    <t xml:space="preserve"> € in total</t>
  </si>
  <si>
    <t>FZI_Antibodies_Mouse</t>
  </si>
  <si>
    <t>405 nm</t>
  </si>
  <si>
    <t>640 nm</t>
  </si>
  <si>
    <t>355 nm</t>
  </si>
  <si>
    <t xml:space="preserve">405 nm </t>
  </si>
  <si>
    <t>561 nm</t>
  </si>
  <si>
    <t>488 nm</t>
  </si>
  <si>
    <t>Rev.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</si>
</sst>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#,##0\ &quot;€&quot;"/>
    <numFmt numFmtId="166" formatCode="#,##0.00\ &quot;€&quot;"/>
    <numFmt numFmtId="167" formatCode="#,##0.00\ [$€-407]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1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4" borderId="13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left" vertical="center" wrapText="1"/>
    </xf>
    <xf numFmtId="0" fontId="8" fillId="4" borderId="16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/>
    </xf>
    <xf numFmtId="1" fontId="10" fillId="0" borderId="17" xfId="1" applyNumberFormat="1" applyFont="1" applyFill="1" applyBorder="1" applyAlignment="1">
      <alignment horizontal="center" vertical="center"/>
    </xf>
    <xf numFmtId="165" fontId="10" fillId="0" borderId="17" xfId="1" applyNumberFormat="1" applyFont="1" applyFill="1" applyBorder="1" applyAlignment="1">
      <alignment horizontal="center" vertical="center"/>
    </xf>
    <xf numFmtId="0" fontId="10" fillId="5" borderId="17" xfId="1" applyFont="1" applyFill="1" applyBorder="1" applyAlignment="1">
      <alignment horizontal="center" vertical="center"/>
    </xf>
    <xf numFmtId="9" fontId="10" fillId="0" borderId="17" xfId="1" applyNumberFormat="1" applyFont="1" applyFill="1" applyBorder="1" applyAlignment="1">
      <alignment horizontal="center" vertical="center"/>
    </xf>
    <xf numFmtId="166" fontId="10" fillId="0" borderId="18" xfId="1" applyNumberFormat="1" applyFont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9" fontId="10" fillId="0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165" fontId="10" fillId="0" borderId="20" xfId="1" applyNumberFormat="1" applyFont="1" applyFill="1" applyBorder="1" applyAlignment="1">
      <alignment horizontal="center" vertical="center"/>
    </xf>
    <xf numFmtId="0" fontId="10" fillId="5" borderId="20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66" fontId="10" fillId="0" borderId="21" xfId="1" applyNumberFormat="1" applyFont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 wrapText="1"/>
    </xf>
    <xf numFmtId="1" fontId="11" fillId="0" borderId="22" xfId="1" applyNumberFormat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5" borderId="22" xfId="1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center" vertical="center"/>
    </xf>
    <xf numFmtId="0" fontId="11" fillId="0" borderId="5" xfId="1" quotePrefix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/>
    </xf>
    <xf numFmtId="49" fontId="11" fillId="0" borderId="5" xfId="1" applyNumberFormat="1" applyFont="1" applyFill="1" applyBorder="1" applyAlignment="1">
      <alignment horizontal="center" vertical="center"/>
    </xf>
    <xf numFmtId="0" fontId="10" fillId="0" borderId="5" xfId="1" quotePrefix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0" fillId="0" borderId="22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1" fontId="10" fillId="5" borderId="23" xfId="1" applyNumberFormat="1" applyFont="1" applyFill="1" applyBorder="1" applyAlignment="1">
      <alignment horizontal="center" vertical="center"/>
    </xf>
    <xf numFmtId="49" fontId="12" fillId="7" borderId="2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9" fontId="10" fillId="0" borderId="5" xfId="0" applyNumberFormat="1" applyFont="1" applyFill="1" applyBorder="1" applyAlignment="1">
      <alignment horizontal="center" vertical="center"/>
    </xf>
    <xf numFmtId="49" fontId="12" fillId="7" borderId="2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2" fillId="9" borderId="25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/>
    </xf>
    <xf numFmtId="49" fontId="12" fillId="11" borderId="2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49" fontId="12" fillId="13" borderId="2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12" fillId="15" borderId="25" xfId="0" applyNumberFormat="1" applyFont="1" applyFill="1" applyBorder="1" applyAlignment="1">
      <alignment horizontal="center" vertical="center" wrapText="1"/>
    </xf>
    <xf numFmtId="49" fontId="12" fillId="15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49" fontId="12" fillId="7" borderId="25" xfId="1" applyNumberFormat="1" applyFont="1" applyFill="1" applyBorder="1" applyAlignment="1">
      <alignment horizontal="center" vertical="center" wrapText="1"/>
    </xf>
    <xf numFmtId="1" fontId="10" fillId="0" borderId="5" xfId="1" applyNumberFormat="1" applyFont="1" applyFill="1" applyBorder="1" applyAlignment="1">
      <alignment horizontal="left" vertical="center"/>
    </xf>
    <xf numFmtId="49" fontId="12" fillId="7" borderId="2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/>
    </xf>
    <xf numFmtId="49" fontId="12" fillId="16" borderId="25" xfId="1" applyNumberFormat="1" applyFont="1" applyFill="1" applyBorder="1" applyAlignment="1">
      <alignment horizontal="center" vertical="center" wrapText="1"/>
    </xf>
    <xf numFmtId="49" fontId="12" fillId="9" borderId="2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/>
    </xf>
    <xf numFmtId="49" fontId="12" fillId="11" borderId="2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left" vertical="center"/>
    </xf>
    <xf numFmtId="49" fontId="12" fillId="11" borderId="25" xfId="1" applyNumberFormat="1" applyFont="1" applyFill="1" applyBorder="1" applyAlignment="1">
      <alignment horizontal="center" vertical="center"/>
    </xf>
    <xf numFmtId="49" fontId="12" fillId="13" borderId="25" xfId="1" applyNumberFormat="1" applyFont="1" applyFill="1" applyBorder="1" applyAlignment="1">
      <alignment horizontal="center" vertical="center" wrapText="1"/>
    </xf>
    <xf numFmtId="49" fontId="12" fillId="15" borderId="25" xfId="1" applyNumberFormat="1" applyFont="1" applyFill="1" applyBorder="1" applyAlignment="1">
      <alignment horizontal="center" vertical="center" wrapText="1"/>
    </xf>
    <xf numFmtId="49" fontId="12" fillId="15" borderId="25" xfId="1" applyNumberFormat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1" fillId="7" borderId="5" xfId="1" applyFont="1" applyFill="1" applyBorder="1" applyAlignment="1">
      <alignment horizontal="left" vertical="center"/>
    </xf>
    <xf numFmtId="1" fontId="10" fillId="7" borderId="5" xfId="1" applyNumberFormat="1" applyFont="1" applyFill="1" applyBorder="1" applyAlignment="1">
      <alignment horizontal="left" vertical="center"/>
    </xf>
    <xf numFmtId="0" fontId="10" fillId="7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4" fillId="17" borderId="25" xfId="1" applyFont="1" applyFill="1" applyBorder="1" applyAlignment="1">
      <alignment horizontal="center" vertical="center"/>
    </xf>
    <xf numFmtId="167" fontId="9" fillId="0" borderId="28" xfId="1" applyNumberFormat="1" applyFont="1" applyBorder="1" applyAlignment="1">
      <alignment horizontal="center" vertical="center"/>
    </xf>
    <xf numFmtId="166" fontId="10" fillId="0" borderId="29" xfId="1" applyNumberFormat="1" applyFont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8" fillId="14" borderId="24" xfId="1" applyFont="1" applyFill="1" applyBorder="1" applyAlignment="1">
      <alignment horizontal="center" vertical="center" wrapText="1"/>
    </xf>
    <xf numFmtId="0" fontId="8" fillId="14" borderId="27" xfId="1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8" fillId="12" borderId="24" xfId="1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8" fillId="10" borderId="19" xfId="1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10" borderId="19" xfId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Standard 2" xfId="1"/>
  </cellStyles>
  <dxfs count="43"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zoomScaleNormal="100" zoomScaleSheetLayoutView="80" workbookViewId="0">
      <pane ySplit="8" topLeftCell="A84" activePane="bottomLeft" state="frozen"/>
      <selection pane="bottomLeft" activeCell="O2" sqref="O2"/>
    </sheetView>
  </sheetViews>
  <sheetFormatPr defaultColWidth="11.42578125" defaultRowHeight="14.25" x14ac:dyDescent="0.25"/>
  <cols>
    <col min="1" max="1" width="6.5703125" style="41" bestFit="1" customWidth="1"/>
    <col min="2" max="2" width="12.42578125" style="41" customWidth="1"/>
    <col min="3" max="3" width="15.28515625" style="41" customWidth="1"/>
    <col min="4" max="4" width="16.85546875" style="41" customWidth="1"/>
    <col min="5" max="5" width="14" style="41" customWidth="1"/>
    <col min="6" max="6" width="17.140625" style="41" customWidth="1"/>
    <col min="7" max="7" width="13.7109375" style="41" customWidth="1"/>
    <col min="8" max="8" width="11.42578125" style="127"/>
    <col min="9" max="9" width="10.42578125" style="41" customWidth="1"/>
    <col min="10" max="10" width="11.85546875" style="41" customWidth="1"/>
    <col min="11" max="11" width="10.85546875" style="41" customWidth="1"/>
    <col min="12" max="12" width="12.85546875" style="41" customWidth="1"/>
    <col min="13" max="13" width="10.85546875" style="41" customWidth="1"/>
    <col min="14" max="15" width="12.140625" style="41" customWidth="1"/>
    <col min="16" max="16" width="11.42578125" style="51" customWidth="1"/>
    <col min="17" max="17" width="17.42578125" style="51" customWidth="1"/>
    <col min="18" max="18" width="14.28515625" style="51" customWidth="1"/>
    <col min="19" max="16384" width="11.42578125" style="41"/>
  </cols>
  <sheetData>
    <row r="1" spans="1:18" s="8" customFormat="1" ht="28.5" customHeight="1" x14ac:dyDescent="0.25">
      <c r="A1" s="1" t="s">
        <v>0</v>
      </c>
      <c r="B1" s="2"/>
      <c r="C1" s="3"/>
      <c r="D1" s="3"/>
      <c r="E1" s="3"/>
      <c r="F1" s="3"/>
      <c r="G1" s="4" t="s">
        <v>319</v>
      </c>
      <c r="H1" s="3"/>
      <c r="I1" s="3"/>
      <c r="J1" s="3"/>
      <c r="K1" s="3"/>
      <c r="L1" s="3"/>
      <c r="M1" s="3"/>
      <c r="N1" s="5"/>
      <c r="O1" s="6" t="s">
        <v>326</v>
      </c>
      <c r="P1" s="7"/>
      <c r="Q1" s="7"/>
      <c r="R1" s="7"/>
    </row>
    <row r="2" spans="1:18" s="8" customFormat="1" ht="29.25" customHeight="1" x14ac:dyDescent="0.25">
      <c r="A2" s="8">
        <v>9</v>
      </c>
      <c r="B2" s="9"/>
      <c r="C2" s="10" t="s">
        <v>1</v>
      </c>
      <c r="D2" s="11"/>
      <c r="E2" s="11"/>
      <c r="F2" s="11"/>
      <c r="G2" s="12"/>
      <c r="H2" s="11"/>
      <c r="I2" s="13"/>
      <c r="J2" s="13"/>
      <c r="K2" s="13"/>
      <c r="L2" s="11"/>
      <c r="M2" s="14" t="s">
        <v>2</v>
      </c>
      <c r="N2" s="15"/>
      <c r="O2" s="16"/>
      <c r="P2" s="7"/>
      <c r="Q2" s="7"/>
      <c r="R2" s="7"/>
    </row>
    <row r="3" spans="1:18" s="8" customFormat="1" ht="7.5" customHeight="1" x14ac:dyDescent="0.25">
      <c r="B3" s="9"/>
      <c r="C3" s="10"/>
      <c r="D3" s="11"/>
      <c r="E3" s="11"/>
      <c r="F3" s="11"/>
      <c r="G3" s="12"/>
      <c r="H3" s="11"/>
      <c r="I3" s="13"/>
      <c r="J3" s="13"/>
      <c r="K3" s="13"/>
      <c r="L3" s="11"/>
      <c r="M3" s="14"/>
      <c r="N3" s="13"/>
      <c r="O3" s="16"/>
      <c r="P3" s="7"/>
      <c r="Q3" s="7"/>
      <c r="R3" s="7"/>
    </row>
    <row r="4" spans="1:18" s="8" customFormat="1" ht="18.75" customHeight="1" x14ac:dyDescent="0.25">
      <c r="B4" s="9"/>
      <c r="C4" s="17" t="s">
        <v>3</v>
      </c>
      <c r="D4" s="11"/>
      <c r="E4" s="11"/>
      <c r="F4" s="11"/>
      <c r="G4" s="12"/>
      <c r="H4" s="11"/>
      <c r="I4" s="11"/>
      <c r="J4" s="11"/>
      <c r="K4" s="18"/>
      <c r="L4" s="18"/>
      <c r="M4" s="18"/>
      <c r="N4" s="19"/>
      <c r="O4" s="20"/>
      <c r="P4" s="7"/>
      <c r="Q4" s="7"/>
      <c r="R4" s="7"/>
    </row>
    <row r="5" spans="1:18" s="8" customFormat="1" ht="12.75" customHeight="1" x14ac:dyDescent="0.25">
      <c r="B5" s="9"/>
      <c r="C5" s="17"/>
      <c r="D5" s="11"/>
      <c r="E5" s="11"/>
      <c r="F5" s="11"/>
      <c r="G5" s="12"/>
      <c r="H5" s="11"/>
      <c r="I5" s="11"/>
      <c r="J5" s="11"/>
      <c r="K5" s="18"/>
      <c r="L5" s="18"/>
      <c r="M5" s="18"/>
      <c r="N5" s="19"/>
      <c r="O5" s="20"/>
      <c r="P5" s="7"/>
      <c r="Q5" s="7"/>
      <c r="R5" s="7"/>
    </row>
    <row r="6" spans="1:18" s="8" customFormat="1" ht="21" customHeight="1" x14ac:dyDescent="0.25">
      <c r="B6" s="21"/>
      <c r="C6" s="22" t="s">
        <v>4</v>
      </c>
      <c r="D6" s="23"/>
      <c r="E6" s="11"/>
      <c r="F6" s="24" t="s">
        <v>5</v>
      </c>
      <c r="G6" s="25"/>
      <c r="H6" s="11"/>
      <c r="I6" s="26" t="s">
        <v>6</v>
      </c>
      <c r="J6" s="11"/>
      <c r="K6" s="27" t="s">
        <v>7</v>
      </c>
      <c r="L6" s="27"/>
      <c r="M6" s="27"/>
      <c r="N6" s="27" t="s">
        <v>8</v>
      </c>
      <c r="O6" s="28"/>
      <c r="P6" s="7"/>
      <c r="Q6" s="7"/>
      <c r="R6" s="7"/>
    </row>
    <row r="7" spans="1:18" s="8" customFormat="1" ht="14.25" customHeight="1" thickBot="1" x14ac:dyDescent="0.3">
      <c r="B7" s="29"/>
      <c r="C7" s="30" t="s">
        <v>9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7"/>
      <c r="Q7" s="7"/>
      <c r="R7" s="7"/>
    </row>
    <row r="8" spans="1:18" s="33" customFormat="1" ht="30.75" thickBot="1" x14ac:dyDescent="0.3">
      <c r="A8" s="33" t="s">
        <v>10</v>
      </c>
      <c r="B8" s="34" t="s">
        <v>11</v>
      </c>
      <c r="C8" s="35" t="s">
        <v>12</v>
      </c>
      <c r="D8" s="36" t="s">
        <v>13</v>
      </c>
      <c r="E8" s="37" t="s">
        <v>14</v>
      </c>
      <c r="F8" s="36" t="s">
        <v>15</v>
      </c>
      <c r="G8" s="37" t="s">
        <v>16</v>
      </c>
      <c r="H8" s="38" t="s">
        <v>17</v>
      </c>
      <c r="I8" s="37" t="s">
        <v>18</v>
      </c>
      <c r="J8" s="37" t="s">
        <v>19</v>
      </c>
      <c r="K8" s="37" t="s">
        <v>20</v>
      </c>
      <c r="L8" s="36" t="s">
        <v>21</v>
      </c>
      <c r="M8" s="37" t="s">
        <v>22</v>
      </c>
      <c r="N8" s="36" t="s">
        <v>23</v>
      </c>
      <c r="O8" s="39" t="s">
        <v>24</v>
      </c>
      <c r="P8" s="40"/>
      <c r="Q8" s="40"/>
      <c r="R8" s="40"/>
    </row>
    <row r="9" spans="1:18" ht="15" customHeight="1" thickTop="1" x14ac:dyDescent="0.25">
      <c r="A9" s="41">
        <v>1</v>
      </c>
      <c r="B9" s="144" t="s">
        <v>324</v>
      </c>
      <c r="C9" s="145" t="s">
        <v>26</v>
      </c>
      <c r="D9" s="42" t="s">
        <v>25</v>
      </c>
      <c r="E9" s="43" t="s">
        <v>26</v>
      </c>
      <c r="F9" s="44" t="s">
        <v>27</v>
      </c>
      <c r="G9" s="42" t="s">
        <v>28</v>
      </c>
      <c r="H9" s="45" t="s">
        <v>29</v>
      </c>
      <c r="I9" s="42"/>
      <c r="J9" s="42">
        <v>134332</v>
      </c>
      <c r="K9" s="42">
        <v>500</v>
      </c>
      <c r="L9" s="46">
        <v>256</v>
      </c>
      <c r="M9" s="47"/>
      <c r="N9" s="48">
        <v>0.3</v>
      </c>
      <c r="O9" s="49">
        <f t="shared" ref="O9:O72" si="0">IF(K9="","",(L9/K9)*M9*(1-N9))</f>
        <v>0</v>
      </c>
      <c r="P9" s="50"/>
      <c r="Q9" s="50"/>
    </row>
    <row r="10" spans="1:18" ht="15" x14ac:dyDescent="0.25">
      <c r="A10" s="41">
        <v>2</v>
      </c>
      <c r="B10" s="144" t="s">
        <v>324</v>
      </c>
      <c r="C10" s="145" t="s">
        <v>26</v>
      </c>
      <c r="D10" s="52" t="s">
        <v>30</v>
      </c>
      <c r="E10" s="53" t="s">
        <v>26</v>
      </c>
      <c r="F10" s="54" t="s">
        <v>31</v>
      </c>
      <c r="G10" s="55" t="s">
        <v>32</v>
      </c>
      <c r="H10" s="56" t="s">
        <v>29</v>
      </c>
      <c r="I10" s="55"/>
      <c r="J10" s="55">
        <v>144016</v>
      </c>
      <c r="K10" s="55">
        <v>500</v>
      </c>
      <c r="L10" s="57">
        <v>244</v>
      </c>
      <c r="M10" s="58"/>
      <c r="N10" s="59">
        <v>0.3</v>
      </c>
      <c r="O10" s="66">
        <f t="shared" si="0"/>
        <v>0</v>
      </c>
      <c r="P10" s="50"/>
      <c r="Q10" s="50"/>
    </row>
    <row r="11" spans="1:18" ht="15" x14ac:dyDescent="0.25">
      <c r="A11" s="41">
        <v>3</v>
      </c>
      <c r="B11" s="144" t="s">
        <v>324</v>
      </c>
      <c r="C11" s="145" t="s">
        <v>33</v>
      </c>
      <c r="D11" s="52" t="s">
        <v>25</v>
      </c>
      <c r="E11" s="53" t="s">
        <v>33</v>
      </c>
      <c r="F11" s="54" t="s">
        <v>27</v>
      </c>
      <c r="G11" s="55" t="s">
        <v>28</v>
      </c>
      <c r="H11" s="56" t="s">
        <v>29</v>
      </c>
      <c r="I11" s="55"/>
      <c r="J11" s="55">
        <v>134318</v>
      </c>
      <c r="K11" s="55">
        <v>500</v>
      </c>
      <c r="L11" s="57">
        <v>212</v>
      </c>
      <c r="M11" s="58"/>
      <c r="N11" s="59">
        <v>0.3</v>
      </c>
      <c r="O11" s="66">
        <f t="shared" si="0"/>
        <v>0</v>
      </c>
      <c r="P11" s="50"/>
      <c r="Q11" s="50"/>
    </row>
    <row r="12" spans="1:18" ht="14.25" customHeight="1" x14ac:dyDescent="0.25">
      <c r="A12" s="41">
        <v>4</v>
      </c>
      <c r="B12" s="141" t="s">
        <v>321</v>
      </c>
      <c r="C12" s="146" t="s">
        <v>35</v>
      </c>
      <c r="D12" s="52" t="s">
        <v>34</v>
      </c>
      <c r="E12" s="53" t="s">
        <v>35</v>
      </c>
      <c r="F12" s="54" t="s">
        <v>36</v>
      </c>
      <c r="G12" s="55" t="s">
        <v>37</v>
      </c>
      <c r="H12" s="56" t="s">
        <v>29</v>
      </c>
      <c r="I12" s="55"/>
      <c r="J12" s="55">
        <v>105348</v>
      </c>
      <c r="K12" s="55">
        <v>500</v>
      </c>
      <c r="L12" s="57">
        <v>224</v>
      </c>
      <c r="M12" s="58"/>
      <c r="N12" s="59">
        <v>0.3</v>
      </c>
      <c r="O12" s="66">
        <f t="shared" si="0"/>
        <v>0</v>
      </c>
      <c r="P12" s="50"/>
      <c r="Q12" s="50"/>
    </row>
    <row r="13" spans="1:18" ht="15" x14ac:dyDescent="0.25">
      <c r="A13" s="41">
        <v>5</v>
      </c>
      <c r="B13" s="140" t="s">
        <v>322</v>
      </c>
      <c r="C13" s="147" t="s">
        <v>38</v>
      </c>
      <c r="D13" s="52" t="s">
        <v>25</v>
      </c>
      <c r="E13" s="53" t="s">
        <v>38</v>
      </c>
      <c r="F13" s="53" t="s">
        <v>39</v>
      </c>
      <c r="G13" s="55" t="s">
        <v>28</v>
      </c>
      <c r="H13" s="56" t="s">
        <v>40</v>
      </c>
      <c r="I13" s="55"/>
      <c r="J13" s="55">
        <v>751764</v>
      </c>
      <c r="K13" s="55">
        <v>250</v>
      </c>
      <c r="L13" s="57">
        <v>385</v>
      </c>
      <c r="M13" s="58"/>
      <c r="N13" s="59">
        <v>0.5</v>
      </c>
      <c r="O13" s="66">
        <f t="shared" si="0"/>
        <v>0</v>
      </c>
      <c r="P13" s="50"/>
      <c r="Q13" s="50"/>
    </row>
    <row r="14" spans="1:18" ht="14.25" customHeight="1" x14ac:dyDescent="0.25">
      <c r="A14" s="41">
        <v>6</v>
      </c>
      <c r="B14" s="142" t="s">
        <v>325</v>
      </c>
      <c r="C14" s="148" t="s">
        <v>42</v>
      </c>
      <c r="D14" s="55" t="s">
        <v>41</v>
      </c>
      <c r="E14" s="60" t="s">
        <v>42</v>
      </c>
      <c r="F14" s="55" t="s">
        <v>43</v>
      </c>
      <c r="G14" s="55" t="s">
        <v>44</v>
      </c>
      <c r="H14" s="55" t="s">
        <v>29</v>
      </c>
      <c r="I14" s="55"/>
      <c r="J14" s="55">
        <v>103265</v>
      </c>
      <c r="K14" s="55">
        <v>125</v>
      </c>
      <c r="L14" s="57">
        <v>112</v>
      </c>
      <c r="M14" s="58"/>
      <c r="N14" s="59">
        <v>0.3</v>
      </c>
      <c r="O14" s="66">
        <f t="shared" si="0"/>
        <v>0</v>
      </c>
      <c r="P14" s="50"/>
      <c r="Q14" s="50"/>
    </row>
    <row r="15" spans="1:18" ht="25.5" x14ac:dyDescent="0.25">
      <c r="A15" s="41">
        <v>7</v>
      </c>
      <c r="B15" s="142" t="s">
        <v>325</v>
      </c>
      <c r="C15" s="148" t="s">
        <v>45</v>
      </c>
      <c r="D15" s="61" t="s">
        <v>30</v>
      </c>
      <c r="E15" s="61" t="s">
        <v>45</v>
      </c>
      <c r="F15" s="62"/>
      <c r="G15" s="52" t="s">
        <v>32</v>
      </c>
      <c r="H15" s="52" t="s">
        <v>46</v>
      </c>
      <c r="I15" s="52"/>
      <c r="J15" s="52" t="s">
        <v>47</v>
      </c>
      <c r="K15" s="52">
        <v>500</v>
      </c>
      <c r="L15" s="63">
        <v>308</v>
      </c>
      <c r="M15" s="64"/>
      <c r="N15" s="59">
        <v>0.15</v>
      </c>
      <c r="O15" s="66">
        <f t="shared" si="0"/>
        <v>0</v>
      </c>
      <c r="P15" s="50"/>
      <c r="Q15" s="50"/>
    </row>
    <row r="16" spans="1:18" ht="14.25" customHeight="1" x14ac:dyDescent="0.25">
      <c r="A16" s="41">
        <v>8</v>
      </c>
      <c r="B16" s="143" t="s">
        <v>320</v>
      </c>
      <c r="C16" s="149" t="s">
        <v>49</v>
      </c>
      <c r="D16" s="55" t="s">
        <v>48</v>
      </c>
      <c r="E16" s="65" t="s">
        <v>49</v>
      </c>
      <c r="F16" s="54" t="s">
        <v>43</v>
      </c>
      <c r="G16" s="55" t="s">
        <v>50</v>
      </c>
      <c r="H16" s="56" t="s">
        <v>29</v>
      </c>
      <c r="I16" s="55"/>
      <c r="J16" s="55">
        <v>100759</v>
      </c>
      <c r="K16" s="55">
        <v>250</v>
      </c>
      <c r="L16" s="57">
        <v>208</v>
      </c>
      <c r="M16" s="58"/>
      <c r="N16" s="59">
        <v>0.3</v>
      </c>
      <c r="O16" s="66">
        <f t="shared" si="0"/>
        <v>0</v>
      </c>
      <c r="P16" s="50"/>
      <c r="Q16" s="50"/>
    </row>
    <row r="17" spans="1:17" ht="14.25" customHeight="1" x14ac:dyDescent="0.25">
      <c r="A17" s="41">
        <v>9</v>
      </c>
      <c r="B17" s="144" t="s">
        <v>324</v>
      </c>
      <c r="C17" s="145" t="s">
        <v>26</v>
      </c>
      <c r="D17" s="55" t="s">
        <v>25</v>
      </c>
      <c r="E17" s="60" t="s">
        <v>26</v>
      </c>
      <c r="F17" s="52" t="s">
        <v>27</v>
      </c>
      <c r="G17" s="55" t="s">
        <v>28</v>
      </c>
      <c r="H17" s="55" t="s">
        <v>29</v>
      </c>
      <c r="I17" s="55"/>
      <c r="J17" s="55">
        <v>134332</v>
      </c>
      <c r="K17" s="55">
        <v>500</v>
      </c>
      <c r="L17" s="57">
        <v>265</v>
      </c>
      <c r="M17" s="58"/>
      <c r="N17" s="59">
        <v>0.3</v>
      </c>
      <c r="O17" s="66">
        <f t="shared" si="0"/>
        <v>0</v>
      </c>
      <c r="P17" s="50"/>
      <c r="Q17" s="50"/>
    </row>
    <row r="18" spans="1:17" ht="15" x14ac:dyDescent="0.25">
      <c r="A18" s="41">
        <v>10</v>
      </c>
      <c r="B18" s="141" t="s">
        <v>321</v>
      </c>
      <c r="C18" s="146" t="s">
        <v>52</v>
      </c>
      <c r="D18" s="54" t="s">
        <v>51</v>
      </c>
      <c r="E18" s="53" t="s">
        <v>52</v>
      </c>
      <c r="F18" s="54" t="s">
        <v>53</v>
      </c>
      <c r="G18" s="54" t="s">
        <v>54</v>
      </c>
      <c r="H18" s="54" t="s">
        <v>40</v>
      </c>
      <c r="I18" s="54"/>
      <c r="J18" s="54">
        <v>563478</v>
      </c>
      <c r="K18" s="55">
        <v>250</v>
      </c>
      <c r="L18" s="67">
        <v>158</v>
      </c>
      <c r="M18" s="58"/>
      <c r="N18" s="59">
        <v>0.5</v>
      </c>
      <c r="O18" s="66">
        <f t="shared" si="0"/>
        <v>0</v>
      </c>
      <c r="P18" s="50"/>
      <c r="Q18" s="50"/>
    </row>
    <row r="19" spans="1:17" ht="14.25" customHeight="1" x14ac:dyDescent="0.25">
      <c r="A19" s="41">
        <v>11</v>
      </c>
      <c r="B19" s="142" t="s">
        <v>325</v>
      </c>
      <c r="C19" s="148" t="s">
        <v>56</v>
      </c>
      <c r="D19" s="53" t="s">
        <v>55</v>
      </c>
      <c r="E19" s="53" t="s">
        <v>56</v>
      </c>
      <c r="F19" s="54"/>
      <c r="G19" s="54" t="s">
        <v>57</v>
      </c>
      <c r="H19" s="54" t="s">
        <v>40</v>
      </c>
      <c r="I19" s="54"/>
      <c r="J19" s="55" t="s">
        <v>210</v>
      </c>
      <c r="K19" s="55">
        <v>250</v>
      </c>
      <c r="L19" s="57">
        <v>790</v>
      </c>
      <c r="M19" s="58"/>
      <c r="N19" s="59">
        <v>0.5</v>
      </c>
      <c r="O19" s="66">
        <f t="shared" si="0"/>
        <v>0</v>
      </c>
      <c r="P19" s="50"/>
      <c r="Q19" s="50"/>
    </row>
    <row r="20" spans="1:17" ht="15" x14ac:dyDescent="0.25">
      <c r="A20" s="41">
        <v>12</v>
      </c>
      <c r="B20" s="143" t="s">
        <v>320</v>
      </c>
      <c r="C20" s="149" t="s">
        <v>59</v>
      </c>
      <c r="D20" s="53" t="s">
        <v>58</v>
      </c>
      <c r="E20" s="53" t="s">
        <v>59</v>
      </c>
      <c r="F20" s="54"/>
      <c r="G20" s="54" t="s">
        <v>60</v>
      </c>
      <c r="H20" s="54" t="s">
        <v>40</v>
      </c>
      <c r="I20" s="54"/>
      <c r="J20" s="55" t="s">
        <v>210</v>
      </c>
      <c r="K20" s="55">
        <v>250</v>
      </c>
      <c r="L20" s="57">
        <v>790</v>
      </c>
      <c r="M20" s="58"/>
      <c r="N20" s="59">
        <v>0.5</v>
      </c>
      <c r="O20" s="66">
        <f t="shared" si="0"/>
        <v>0</v>
      </c>
      <c r="P20" s="50"/>
      <c r="Q20" s="50"/>
    </row>
    <row r="21" spans="1:17" ht="14.25" customHeight="1" x14ac:dyDescent="0.25">
      <c r="A21" s="41">
        <v>13</v>
      </c>
      <c r="B21" s="142" t="s">
        <v>325</v>
      </c>
      <c r="C21" s="148" t="s">
        <v>62</v>
      </c>
      <c r="D21" s="54" t="s">
        <v>61</v>
      </c>
      <c r="E21" s="53" t="s">
        <v>62</v>
      </c>
      <c r="F21" s="54"/>
      <c r="G21" s="54" t="s">
        <v>63</v>
      </c>
      <c r="H21" s="54" t="s">
        <v>40</v>
      </c>
      <c r="I21" s="54"/>
      <c r="J21" s="55" t="s">
        <v>210</v>
      </c>
      <c r="K21" s="55">
        <v>250</v>
      </c>
      <c r="L21" s="57">
        <v>790</v>
      </c>
      <c r="M21" s="58"/>
      <c r="N21" s="59">
        <v>0.5</v>
      </c>
      <c r="O21" s="66">
        <f t="shared" si="0"/>
        <v>0</v>
      </c>
      <c r="P21" s="50"/>
      <c r="Q21" s="50"/>
    </row>
    <row r="22" spans="1:17" ht="14.25" customHeight="1" x14ac:dyDescent="0.25">
      <c r="A22" s="41">
        <v>14</v>
      </c>
      <c r="B22" s="140" t="s">
        <v>322</v>
      </c>
      <c r="C22" s="147" t="s">
        <v>65</v>
      </c>
      <c r="D22" s="54" t="s">
        <v>64</v>
      </c>
      <c r="E22" s="53" t="s">
        <v>65</v>
      </c>
      <c r="F22" s="54"/>
      <c r="G22" s="54" t="s">
        <v>66</v>
      </c>
      <c r="H22" s="54" t="s">
        <v>40</v>
      </c>
      <c r="I22" s="54"/>
      <c r="J22" s="55" t="s">
        <v>210</v>
      </c>
      <c r="K22" s="55">
        <v>250</v>
      </c>
      <c r="L22" s="57">
        <v>790</v>
      </c>
      <c r="M22" s="58"/>
      <c r="N22" s="59">
        <v>0.5</v>
      </c>
      <c r="O22" s="66">
        <f t="shared" si="0"/>
        <v>0</v>
      </c>
      <c r="P22" s="50"/>
      <c r="Q22" s="50"/>
    </row>
    <row r="23" spans="1:17" ht="15" x14ac:dyDescent="0.25">
      <c r="A23" s="41">
        <v>15</v>
      </c>
      <c r="B23" s="140" t="s">
        <v>322</v>
      </c>
      <c r="C23" s="147" t="s">
        <v>65</v>
      </c>
      <c r="D23" s="53" t="s">
        <v>64</v>
      </c>
      <c r="E23" s="53" t="s">
        <v>65</v>
      </c>
      <c r="F23" s="54"/>
      <c r="G23" s="54" t="s">
        <v>66</v>
      </c>
      <c r="H23" s="54" t="s">
        <v>40</v>
      </c>
      <c r="I23" s="54"/>
      <c r="J23" s="55" t="s">
        <v>210</v>
      </c>
      <c r="K23" s="55">
        <v>250</v>
      </c>
      <c r="L23" s="57">
        <v>790</v>
      </c>
      <c r="M23" s="58"/>
      <c r="N23" s="59">
        <v>0.5</v>
      </c>
      <c r="O23" s="66">
        <f t="shared" si="0"/>
        <v>0</v>
      </c>
      <c r="P23" s="50"/>
      <c r="Q23" s="50"/>
    </row>
    <row r="24" spans="1:17" ht="14.25" customHeight="1" x14ac:dyDescent="0.25">
      <c r="A24" s="41">
        <v>16</v>
      </c>
      <c r="B24" s="140" t="s">
        <v>322</v>
      </c>
      <c r="C24" s="147" t="s">
        <v>65</v>
      </c>
      <c r="D24" s="68" t="s">
        <v>64</v>
      </c>
      <c r="E24" s="69" t="s">
        <v>65</v>
      </c>
      <c r="F24" s="68"/>
      <c r="G24" s="68" t="s">
        <v>66</v>
      </c>
      <c r="H24" s="70" t="s">
        <v>40</v>
      </c>
      <c r="I24" s="68"/>
      <c r="J24" s="55" t="s">
        <v>210</v>
      </c>
      <c r="K24" s="71">
        <v>250</v>
      </c>
      <c r="L24" s="57">
        <v>790</v>
      </c>
      <c r="M24" s="72"/>
      <c r="N24" s="59">
        <v>0.5</v>
      </c>
      <c r="O24" s="66">
        <f t="shared" si="0"/>
        <v>0</v>
      </c>
      <c r="P24" s="50"/>
      <c r="Q24" s="50"/>
    </row>
    <row r="25" spans="1:17" ht="14.25" customHeight="1" x14ac:dyDescent="0.25">
      <c r="A25" s="41">
        <v>17</v>
      </c>
      <c r="B25" s="142" t="s">
        <v>325</v>
      </c>
      <c r="C25" s="148" t="s">
        <v>68</v>
      </c>
      <c r="D25" s="54" t="s">
        <v>67</v>
      </c>
      <c r="E25" s="53" t="s">
        <v>68</v>
      </c>
      <c r="F25" s="55" t="s">
        <v>43</v>
      </c>
      <c r="G25" s="54" t="s">
        <v>67</v>
      </c>
      <c r="H25" s="73" t="s">
        <v>40</v>
      </c>
      <c r="I25" s="54"/>
      <c r="J25" s="54">
        <v>559652</v>
      </c>
      <c r="K25" s="55">
        <v>500</v>
      </c>
      <c r="L25" s="57">
        <v>161</v>
      </c>
      <c r="M25" s="58"/>
      <c r="N25" s="59">
        <v>0.5</v>
      </c>
      <c r="O25" s="66">
        <f t="shared" si="0"/>
        <v>0</v>
      </c>
      <c r="P25" s="50"/>
      <c r="Q25" s="50"/>
    </row>
    <row r="26" spans="1:17" ht="14.25" customHeight="1" x14ac:dyDescent="0.25">
      <c r="A26" s="41">
        <v>18</v>
      </c>
      <c r="B26" s="144" t="s">
        <v>324</v>
      </c>
      <c r="C26" s="145" t="s">
        <v>33</v>
      </c>
      <c r="D26" s="54" t="s">
        <v>69</v>
      </c>
      <c r="E26" s="74" t="s">
        <v>33</v>
      </c>
      <c r="F26" s="54" t="s">
        <v>39</v>
      </c>
      <c r="G26" s="54" t="s">
        <v>70</v>
      </c>
      <c r="H26" s="73" t="s">
        <v>29</v>
      </c>
      <c r="I26" s="54"/>
      <c r="J26" s="54">
        <v>149516</v>
      </c>
      <c r="K26" s="55">
        <v>500</v>
      </c>
      <c r="L26" s="57">
        <v>236</v>
      </c>
      <c r="M26" s="58"/>
      <c r="N26" s="59">
        <v>0.5</v>
      </c>
      <c r="O26" s="66">
        <f t="shared" si="0"/>
        <v>0</v>
      </c>
      <c r="P26" s="50"/>
      <c r="Q26" s="50"/>
    </row>
    <row r="27" spans="1:17" ht="14.25" customHeight="1" x14ac:dyDescent="0.25">
      <c r="A27" s="41">
        <v>19</v>
      </c>
      <c r="B27" s="144" t="s">
        <v>324</v>
      </c>
      <c r="C27" s="145" t="s">
        <v>71</v>
      </c>
      <c r="D27" s="54" t="s">
        <v>34</v>
      </c>
      <c r="E27" s="53" t="s">
        <v>71</v>
      </c>
      <c r="F27" s="54" t="s">
        <v>72</v>
      </c>
      <c r="G27" s="54" t="s">
        <v>37</v>
      </c>
      <c r="H27" s="73" t="s">
        <v>29</v>
      </c>
      <c r="I27" s="54"/>
      <c r="J27" s="55">
        <v>105314</v>
      </c>
      <c r="K27" s="55">
        <v>500</v>
      </c>
      <c r="L27" s="57">
        <v>184</v>
      </c>
      <c r="M27" s="58"/>
      <c r="N27" s="59">
        <v>0.5</v>
      </c>
      <c r="O27" s="66">
        <f t="shared" si="0"/>
        <v>0</v>
      </c>
      <c r="P27" s="50"/>
      <c r="Q27" s="50"/>
    </row>
    <row r="28" spans="1:17" ht="14.25" customHeight="1" x14ac:dyDescent="0.25">
      <c r="A28" s="41">
        <v>20</v>
      </c>
      <c r="B28" s="144" t="s">
        <v>324</v>
      </c>
      <c r="C28" s="145" t="s">
        <v>71</v>
      </c>
      <c r="D28" s="75" t="s">
        <v>73</v>
      </c>
      <c r="E28" s="76" t="s">
        <v>71</v>
      </c>
      <c r="F28" s="77"/>
      <c r="G28" s="77" t="s">
        <v>74</v>
      </c>
      <c r="H28" s="77" t="s">
        <v>40</v>
      </c>
      <c r="I28" s="77"/>
      <c r="J28" s="55" t="s">
        <v>210</v>
      </c>
      <c r="K28" s="52">
        <v>250</v>
      </c>
      <c r="L28" s="57">
        <v>790</v>
      </c>
      <c r="M28" s="64"/>
      <c r="N28" s="59">
        <v>0.5</v>
      </c>
      <c r="O28" s="66">
        <f t="shared" si="0"/>
        <v>0</v>
      </c>
      <c r="P28" s="50"/>
      <c r="Q28" s="50"/>
    </row>
    <row r="29" spans="1:17" ht="14.25" customHeight="1" x14ac:dyDescent="0.25">
      <c r="A29" s="41">
        <v>21</v>
      </c>
      <c r="B29" s="144" t="s">
        <v>324</v>
      </c>
      <c r="C29" s="145" t="s">
        <v>76</v>
      </c>
      <c r="D29" s="54" t="s">
        <v>75</v>
      </c>
      <c r="E29" s="53" t="s">
        <v>76</v>
      </c>
      <c r="F29" s="53"/>
      <c r="G29" s="54" t="s">
        <v>77</v>
      </c>
      <c r="H29" s="73" t="s">
        <v>40</v>
      </c>
      <c r="I29" s="54"/>
      <c r="J29" s="55" t="s">
        <v>210</v>
      </c>
      <c r="K29" s="55">
        <v>250</v>
      </c>
      <c r="L29" s="57">
        <v>790</v>
      </c>
      <c r="M29" s="58"/>
      <c r="N29" s="59">
        <v>0.5</v>
      </c>
      <c r="O29" s="66">
        <f t="shared" si="0"/>
        <v>0</v>
      </c>
      <c r="P29" s="50"/>
      <c r="Q29" s="50"/>
    </row>
    <row r="30" spans="1:17" ht="14.25" customHeight="1" x14ac:dyDescent="0.25">
      <c r="A30" s="41">
        <v>22</v>
      </c>
      <c r="B30" s="143" t="s">
        <v>320</v>
      </c>
      <c r="C30" s="149" t="s">
        <v>79</v>
      </c>
      <c r="D30" s="68" t="s">
        <v>78</v>
      </c>
      <c r="E30" s="53" t="s">
        <v>79</v>
      </c>
      <c r="F30" s="54" t="s">
        <v>36</v>
      </c>
      <c r="G30" s="78">
        <v>927</v>
      </c>
      <c r="H30" s="54" t="s">
        <v>40</v>
      </c>
      <c r="I30" s="54"/>
      <c r="J30" s="54">
        <v>566431</v>
      </c>
      <c r="K30" s="55">
        <v>250</v>
      </c>
      <c r="L30" s="57">
        <v>265</v>
      </c>
      <c r="M30" s="58"/>
      <c r="N30" s="59">
        <v>0.5</v>
      </c>
      <c r="O30" s="66">
        <f t="shared" si="0"/>
        <v>0</v>
      </c>
      <c r="P30" s="50"/>
      <c r="Q30" s="50"/>
    </row>
    <row r="31" spans="1:17" ht="14.25" customHeight="1" x14ac:dyDescent="0.25">
      <c r="A31" s="41">
        <v>23</v>
      </c>
      <c r="B31" s="141" t="s">
        <v>321</v>
      </c>
      <c r="C31" s="146" t="s">
        <v>81</v>
      </c>
      <c r="D31" s="68" t="s">
        <v>80</v>
      </c>
      <c r="E31" s="53" t="s">
        <v>81</v>
      </c>
      <c r="F31" s="54" t="s">
        <v>82</v>
      </c>
      <c r="G31" s="54" t="s">
        <v>83</v>
      </c>
      <c r="H31" s="73" t="s">
        <v>40</v>
      </c>
      <c r="I31" s="54"/>
      <c r="J31" s="54">
        <v>560766</v>
      </c>
      <c r="K31" s="55">
        <v>500</v>
      </c>
      <c r="L31" s="57">
        <v>251</v>
      </c>
      <c r="M31" s="58"/>
      <c r="N31" s="59">
        <v>0.5</v>
      </c>
      <c r="O31" s="66">
        <f t="shared" si="0"/>
        <v>0</v>
      </c>
      <c r="P31" s="50"/>
      <c r="Q31" s="50"/>
    </row>
    <row r="32" spans="1:17" ht="14.25" customHeight="1" x14ac:dyDescent="0.25">
      <c r="A32" s="41">
        <v>24</v>
      </c>
      <c r="B32" s="144" t="s">
        <v>324</v>
      </c>
      <c r="C32" s="145" t="s">
        <v>76</v>
      </c>
      <c r="D32" s="54" t="s">
        <v>73</v>
      </c>
      <c r="E32" s="53" t="s">
        <v>76</v>
      </c>
      <c r="F32" s="54"/>
      <c r="G32" s="54" t="s">
        <v>74</v>
      </c>
      <c r="H32" s="54" t="s">
        <v>40</v>
      </c>
      <c r="I32" s="54"/>
      <c r="J32" s="55" t="s">
        <v>210</v>
      </c>
      <c r="K32" s="55">
        <v>250</v>
      </c>
      <c r="L32" s="57">
        <v>790</v>
      </c>
      <c r="M32" s="58"/>
      <c r="N32" s="59">
        <v>0.5</v>
      </c>
      <c r="O32" s="66">
        <f t="shared" si="0"/>
        <v>0</v>
      </c>
      <c r="P32" s="50"/>
      <c r="Q32" s="50"/>
    </row>
    <row r="33" spans="1:17" ht="15.75" customHeight="1" x14ac:dyDescent="0.25">
      <c r="A33" s="41">
        <v>25</v>
      </c>
      <c r="B33" s="144" t="s">
        <v>324</v>
      </c>
      <c r="C33" s="145" t="s">
        <v>76</v>
      </c>
      <c r="D33" s="79" t="s">
        <v>73</v>
      </c>
      <c r="E33" s="53" t="s">
        <v>76</v>
      </c>
      <c r="F33" s="54"/>
      <c r="G33" s="55" t="s">
        <v>74</v>
      </c>
      <c r="H33" s="56" t="s">
        <v>40</v>
      </c>
      <c r="I33" s="55"/>
      <c r="J33" s="55" t="s">
        <v>210</v>
      </c>
      <c r="K33" s="55">
        <v>250</v>
      </c>
      <c r="L33" s="57">
        <v>790</v>
      </c>
      <c r="M33" s="58"/>
      <c r="N33" s="59">
        <v>0.5</v>
      </c>
      <c r="O33" s="66">
        <f t="shared" si="0"/>
        <v>0</v>
      </c>
      <c r="P33" s="50"/>
      <c r="Q33" s="50"/>
    </row>
    <row r="34" spans="1:17" ht="15.75" customHeight="1" x14ac:dyDescent="0.25">
      <c r="A34" s="41">
        <v>26</v>
      </c>
      <c r="B34" s="144" t="s">
        <v>324</v>
      </c>
      <c r="C34" s="145" t="s">
        <v>76</v>
      </c>
      <c r="D34" s="79" t="s">
        <v>73</v>
      </c>
      <c r="E34" s="80" t="s">
        <v>76</v>
      </c>
      <c r="F34" s="55"/>
      <c r="G34" s="55" t="s">
        <v>84</v>
      </c>
      <c r="H34" s="55" t="s">
        <v>40</v>
      </c>
      <c r="I34" s="55"/>
      <c r="J34" s="55" t="s">
        <v>210</v>
      </c>
      <c r="K34" s="55">
        <v>250</v>
      </c>
      <c r="L34" s="57">
        <v>790</v>
      </c>
      <c r="M34" s="58"/>
      <c r="N34" s="59">
        <v>0.5</v>
      </c>
      <c r="O34" s="66">
        <f t="shared" si="0"/>
        <v>0</v>
      </c>
      <c r="P34" s="50"/>
      <c r="Q34" s="50"/>
    </row>
    <row r="35" spans="1:17" ht="15.75" customHeight="1" x14ac:dyDescent="0.25">
      <c r="A35" s="41">
        <v>27</v>
      </c>
      <c r="B35" s="144" t="s">
        <v>324</v>
      </c>
      <c r="C35" s="145" t="s">
        <v>76</v>
      </c>
      <c r="D35" s="79" t="s">
        <v>73</v>
      </c>
      <c r="E35" s="80" t="s">
        <v>76</v>
      </c>
      <c r="F35" s="55"/>
      <c r="G35" s="55" t="s">
        <v>84</v>
      </c>
      <c r="H35" s="55" t="s">
        <v>40</v>
      </c>
      <c r="I35" s="55"/>
      <c r="J35" s="55" t="s">
        <v>210</v>
      </c>
      <c r="K35" s="55">
        <v>250</v>
      </c>
      <c r="L35" s="57">
        <v>790</v>
      </c>
      <c r="M35" s="58"/>
      <c r="N35" s="59">
        <v>0.5</v>
      </c>
      <c r="O35" s="66">
        <f t="shared" si="0"/>
        <v>0</v>
      </c>
      <c r="P35" s="50"/>
      <c r="Q35" s="50"/>
    </row>
    <row r="36" spans="1:17" ht="14.25" customHeight="1" x14ac:dyDescent="0.25">
      <c r="A36" s="41">
        <v>28</v>
      </c>
      <c r="B36" s="142" t="s">
        <v>325</v>
      </c>
      <c r="C36" s="148" t="s">
        <v>86</v>
      </c>
      <c r="D36" s="71" t="s">
        <v>85</v>
      </c>
      <c r="E36" s="80" t="s">
        <v>86</v>
      </c>
      <c r="F36" s="55"/>
      <c r="G36" s="55" t="s">
        <v>87</v>
      </c>
      <c r="H36" s="55" t="s">
        <v>40</v>
      </c>
      <c r="I36" s="55"/>
      <c r="J36" s="55" t="s">
        <v>210</v>
      </c>
      <c r="K36" s="55">
        <v>250</v>
      </c>
      <c r="L36" s="57">
        <v>790</v>
      </c>
      <c r="M36" s="58"/>
      <c r="N36" s="59">
        <v>0.5</v>
      </c>
      <c r="O36" s="66">
        <f t="shared" si="0"/>
        <v>0</v>
      </c>
      <c r="P36" s="50"/>
      <c r="Q36" s="50"/>
    </row>
    <row r="37" spans="1:17" ht="14.25" customHeight="1" x14ac:dyDescent="0.25">
      <c r="A37" s="41">
        <v>29</v>
      </c>
      <c r="B37" s="142" t="s">
        <v>325</v>
      </c>
      <c r="C37" s="148" t="s">
        <v>86</v>
      </c>
      <c r="D37" s="71" t="s">
        <v>88</v>
      </c>
      <c r="E37" s="69" t="s">
        <v>86</v>
      </c>
      <c r="F37" s="68"/>
      <c r="G37" s="71" t="s">
        <v>89</v>
      </c>
      <c r="H37" s="82" t="s">
        <v>40</v>
      </c>
      <c r="I37" s="71"/>
      <c r="J37" s="55" t="s">
        <v>210</v>
      </c>
      <c r="K37" s="71">
        <v>250</v>
      </c>
      <c r="L37" s="57">
        <v>790</v>
      </c>
      <c r="M37" s="72"/>
      <c r="N37" s="59">
        <v>0.5</v>
      </c>
      <c r="O37" s="66">
        <f t="shared" si="0"/>
        <v>0</v>
      </c>
      <c r="P37" s="50"/>
      <c r="Q37" s="50"/>
    </row>
    <row r="38" spans="1:17" ht="14.25" customHeight="1" x14ac:dyDescent="0.25">
      <c r="A38" s="41">
        <v>30</v>
      </c>
      <c r="B38" s="142" t="s">
        <v>325</v>
      </c>
      <c r="C38" s="148" t="s">
        <v>91</v>
      </c>
      <c r="D38" s="83" t="s">
        <v>90</v>
      </c>
      <c r="E38" s="83" t="s">
        <v>91</v>
      </c>
      <c r="F38" s="55"/>
      <c r="G38" s="55" t="s">
        <v>92</v>
      </c>
      <c r="H38" s="55" t="s">
        <v>40</v>
      </c>
      <c r="I38" s="55"/>
      <c r="J38" s="55" t="s">
        <v>210</v>
      </c>
      <c r="K38" s="55">
        <v>250</v>
      </c>
      <c r="L38" s="57">
        <v>790</v>
      </c>
      <c r="M38" s="58"/>
      <c r="N38" s="59">
        <v>0.5</v>
      </c>
      <c r="O38" s="66">
        <f t="shared" si="0"/>
        <v>0</v>
      </c>
      <c r="P38" s="50"/>
      <c r="Q38" s="50"/>
    </row>
    <row r="39" spans="1:17" ht="14.25" customHeight="1" x14ac:dyDescent="0.25">
      <c r="A39" s="41">
        <v>31</v>
      </c>
      <c r="B39" s="140" t="s">
        <v>322</v>
      </c>
      <c r="C39" s="147" t="s">
        <v>94</v>
      </c>
      <c r="D39" s="80" t="s">
        <v>93</v>
      </c>
      <c r="E39" s="80" t="s">
        <v>94</v>
      </c>
      <c r="F39" s="55"/>
      <c r="G39" s="55" t="s">
        <v>95</v>
      </c>
      <c r="H39" s="55" t="s">
        <v>40</v>
      </c>
      <c r="I39" s="55"/>
      <c r="J39" s="55" t="s">
        <v>210</v>
      </c>
      <c r="K39" s="55">
        <v>250</v>
      </c>
      <c r="L39" s="57">
        <v>790</v>
      </c>
      <c r="M39" s="58"/>
      <c r="N39" s="59">
        <v>0.5</v>
      </c>
      <c r="O39" s="66">
        <f t="shared" si="0"/>
        <v>0</v>
      </c>
      <c r="P39" s="50"/>
      <c r="Q39" s="50"/>
    </row>
    <row r="40" spans="1:17" ht="14.25" customHeight="1" x14ac:dyDescent="0.25">
      <c r="A40" s="41">
        <v>32</v>
      </c>
      <c r="B40" s="142" t="s">
        <v>325</v>
      </c>
      <c r="C40" s="148" t="s">
        <v>97</v>
      </c>
      <c r="D40" s="80" t="s">
        <v>96</v>
      </c>
      <c r="E40" s="80" t="s">
        <v>97</v>
      </c>
      <c r="F40" s="55"/>
      <c r="G40" s="55" t="s">
        <v>98</v>
      </c>
      <c r="H40" s="55" t="s">
        <v>40</v>
      </c>
      <c r="I40" s="55"/>
      <c r="J40" s="55" t="s">
        <v>210</v>
      </c>
      <c r="K40" s="55">
        <v>250</v>
      </c>
      <c r="L40" s="57">
        <v>790</v>
      </c>
      <c r="M40" s="58"/>
      <c r="N40" s="59">
        <v>0.5</v>
      </c>
      <c r="O40" s="66">
        <f t="shared" si="0"/>
        <v>0</v>
      </c>
      <c r="P40" s="50"/>
      <c r="Q40" s="50"/>
    </row>
    <row r="41" spans="1:17" ht="14.25" customHeight="1" x14ac:dyDescent="0.25">
      <c r="A41" s="41">
        <v>33</v>
      </c>
      <c r="B41" s="142" t="s">
        <v>325</v>
      </c>
      <c r="C41" s="148" t="s">
        <v>97</v>
      </c>
      <c r="D41" s="80" t="s">
        <v>99</v>
      </c>
      <c r="E41" s="80" t="s">
        <v>97</v>
      </c>
      <c r="F41" s="55"/>
      <c r="G41" s="55" t="s">
        <v>100</v>
      </c>
      <c r="H41" s="55" t="s">
        <v>40</v>
      </c>
      <c r="I41" s="55"/>
      <c r="J41" s="55" t="s">
        <v>210</v>
      </c>
      <c r="K41" s="55">
        <v>250</v>
      </c>
      <c r="L41" s="57">
        <v>790</v>
      </c>
      <c r="M41" s="58"/>
      <c r="N41" s="59">
        <v>0.5</v>
      </c>
      <c r="O41" s="66">
        <f t="shared" si="0"/>
        <v>0</v>
      </c>
      <c r="P41" s="50"/>
      <c r="Q41" s="50"/>
    </row>
    <row r="42" spans="1:17" ht="14.25" customHeight="1" x14ac:dyDescent="0.25">
      <c r="A42" s="41">
        <v>34</v>
      </c>
      <c r="B42" s="143" t="s">
        <v>320</v>
      </c>
      <c r="C42" s="149" t="s">
        <v>59</v>
      </c>
      <c r="D42" s="52" t="s">
        <v>101</v>
      </c>
      <c r="E42" s="84" t="s">
        <v>59</v>
      </c>
      <c r="F42" s="55" t="s">
        <v>36</v>
      </c>
      <c r="G42" s="52" t="s">
        <v>102</v>
      </c>
      <c r="H42" s="52" t="s">
        <v>40</v>
      </c>
      <c r="I42" s="52"/>
      <c r="J42" s="52">
        <v>747256</v>
      </c>
      <c r="K42" s="52">
        <v>250</v>
      </c>
      <c r="L42" s="57">
        <v>385</v>
      </c>
      <c r="M42" s="64"/>
      <c r="N42" s="59">
        <v>0.5</v>
      </c>
      <c r="O42" s="66">
        <f t="shared" si="0"/>
        <v>0</v>
      </c>
      <c r="P42" s="50"/>
      <c r="Q42" s="50"/>
    </row>
    <row r="43" spans="1:17" ht="15" x14ac:dyDescent="0.25">
      <c r="A43" s="41">
        <v>35</v>
      </c>
      <c r="B43" s="140" t="s">
        <v>322</v>
      </c>
      <c r="C43" s="147" t="s">
        <v>94</v>
      </c>
      <c r="D43" s="55" t="s">
        <v>101</v>
      </c>
      <c r="E43" s="85" t="s">
        <v>94</v>
      </c>
      <c r="F43" s="55"/>
      <c r="G43" s="85" t="s">
        <v>103</v>
      </c>
      <c r="H43" s="85" t="s">
        <v>40</v>
      </c>
      <c r="I43" s="86"/>
      <c r="J43" s="55">
        <v>624283</v>
      </c>
      <c r="K43" s="85">
        <v>250</v>
      </c>
      <c r="L43" s="57">
        <v>385</v>
      </c>
      <c r="M43" s="87"/>
      <c r="N43" s="59">
        <v>0.5</v>
      </c>
      <c r="O43" s="66">
        <f t="shared" si="0"/>
        <v>0</v>
      </c>
      <c r="Q43" s="50"/>
    </row>
    <row r="44" spans="1:17" ht="15" x14ac:dyDescent="0.25">
      <c r="A44" s="41">
        <v>36</v>
      </c>
      <c r="B44" s="140" t="s">
        <v>322</v>
      </c>
      <c r="C44" s="147" t="s">
        <v>105</v>
      </c>
      <c r="D44" s="55" t="s">
        <v>104</v>
      </c>
      <c r="E44" s="85" t="s">
        <v>105</v>
      </c>
      <c r="F44" s="55"/>
      <c r="G44" s="85" t="s">
        <v>106</v>
      </c>
      <c r="H44" s="85" t="s">
        <v>40</v>
      </c>
      <c r="I44" s="86"/>
      <c r="J44" s="55">
        <v>624282</v>
      </c>
      <c r="K44" s="85">
        <v>250</v>
      </c>
      <c r="L44" s="57">
        <v>385</v>
      </c>
      <c r="M44" s="87"/>
      <c r="N44" s="59">
        <v>0.5</v>
      </c>
      <c r="O44" s="66">
        <f t="shared" si="0"/>
        <v>0</v>
      </c>
      <c r="Q44" s="50"/>
    </row>
    <row r="45" spans="1:17" ht="15" x14ac:dyDescent="0.25">
      <c r="A45" s="41">
        <v>37</v>
      </c>
      <c r="B45" s="142" t="s">
        <v>325</v>
      </c>
      <c r="C45" s="148" t="s">
        <v>108</v>
      </c>
      <c r="D45" s="85" t="s">
        <v>107</v>
      </c>
      <c r="E45" s="85" t="s">
        <v>108</v>
      </c>
      <c r="F45" s="55" t="s">
        <v>82</v>
      </c>
      <c r="G45" s="85">
        <v>108928</v>
      </c>
      <c r="H45" s="85" t="s">
        <v>40</v>
      </c>
      <c r="I45" s="86"/>
      <c r="J45" s="55">
        <v>747898</v>
      </c>
      <c r="K45" s="85">
        <v>250</v>
      </c>
      <c r="L45" s="57">
        <v>385</v>
      </c>
      <c r="M45" s="87"/>
      <c r="N45" s="59">
        <v>0.5</v>
      </c>
      <c r="O45" s="66">
        <f t="shared" si="0"/>
        <v>0</v>
      </c>
      <c r="Q45" s="50"/>
    </row>
    <row r="46" spans="1:17" ht="15" x14ac:dyDescent="0.25">
      <c r="A46" s="41">
        <v>38</v>
      </c>
      <c r="B46" s="140" t="s">
        <v>322</v>
      </c>
      <c r="C46" s="147" t="s">
        <v>38</v>
      </c>
      <c r="D46" s="85" t="s">
        <v>67</v>
      </c>
      <c r="E46" s="85" t="s">
        <v>38</v>
      </c>
      <c r="F46" s="55" t="s">
        <v>53</v>
      </c>
      <c r="G46" s="85" t="s">
        <v>109</v>
      </c>
      <c r="H46" s="85" t="s">
        <v>40</v>
      </c>
      <c r="I46" s="86"/>
      <c r="J46" s="55">
        <v>741249</v>
      </c>
      <c r="K46" s="85">
        <v>250</v>
      </c>
      <c r="L46" s="57">
        <v>385</v>
      </c>
      <c r="M46" s="87"/>
      <c r="N46" s="59">
        <v>0.5</v>
      </c>
      <c r="O46" s="66">
        <f t="shared" si="0"/>
        <v>0</v>
      </c>
      <c r="Q46" s="50"/>
    </row>
    <row r="47" spans="1:17" ht="15" x14ac:dyDescent="0.25">
      <c r="A47" s="41">
        <v>39</v>
      </c>
      <c r="B47" s="144" t="s">
        <v>324</v>
      </c>
      <c r="C47" s="145" t="s">
        <v>71</v>
      </c>
      <c r="D47" s="85" t="s">
        <v>34</v>
      </c>
      <c r="E47" s="85" t="s">
        <v>71</v>
      </c>
      <c r="F47" s="55"/>
      <c r="G47" s="85" t="s">
        <v>37</v>
      </c>
      <c r="H47" s="85" t="s">
        <v>29</v>
      </c>
      <c r="I47" s="86"/>
      <c r="J47" s="55">
        <v>105314</v>
      </c>
      <c r="K47" s="85">
        <v>500</v>
      </c>
      <c r="L47" s="57">
        <v>184</v>
      </c>
      <c r="M47" s="87"/>
      <c r="N47" s="59">
        <v>0.3</v>
      </c>
      <c r="O47" s="66">
        <f t="shared" si="0"/>
        <v>0</v>
      </c>
      <c r="Q47" s="50"/>
    </row>
    <row r="48" spans="1:17" ht="15" x14ac:dyDescent="0.25">
      <c r="A48" s="41">
        <v>40</v>
      </c>
      <c r="B48" s="142" t="s">
        <v>325</v>
      </c>
      <c r="C48" s="148" t="s">
        <v>86</v>
      </c>
      <c r="D48" s="85" t="s">
        <v>110</v>
      </c>
      <c r="E48" s="85" t="s">
        <v>86</v>
      </c>
      <c r="F48" s="55"/>
      <c r="G48" s="85" t="s">
        <v>111</v>
      </c>
      <c r="H48" s="85" t="s">
        <v>40</v>
      </c>
      <c r="I48" s="86"/>
      <c r="J48" s="55" t="s">
        <v>210</v>
      </c>
      <c r="K48" s="85">
        <v>250</v>
      </c>
      <c r="L48" s="57">
        <v>790</v>
      </c>
      <c r="M48" s="87"/>
      <c r="N48" s="59">
        <v>0.5</v>
      </c>
      <c r="O48" s="66">
        <f t="shared" si="0"/>
        <v>0</v>
      </c>
      <c r="Q48" s="50"/>
    </row>
    <row r="49" spans="1:17" ht="15" x14ac:dyDescent="0.25">
      <c r="A49" s="41">
        <v>41</v>
      </c>
      <c r="B49" s="142" t="s">
        <v>325</v>
      </c>
      <c r="C49" s="148" t="s">
        <v>86</v>
      </c>
      <c r="D49" s="85" t="s">
        <v>110</v>
      </c>
      <c r="E49" s="85" t="s">
        <v>86</v>
      </c>
      <c r="F49" s="55"/>
      <c r="G49" s="85" t="s">
        <v>111</v>
      </c>
      <c r="H49" s="85" t="s">
        <v>40</v>
      </c>
      <c r="I49" s="86"/>
      <c r="J49" s="55" t="s">
        <v>210</v>
      </c>
      <c r="K49" s="85">
        <v>250</v>
      </c>
      <c r="L49" s="57">
        <v>790</v>
      </c>
      <c r="M49" s="87"/>
      <c r="N49" s="59">
        <v>0.5</v>
      </c>
      <c r="O49" s="66">
        <f t="shared" si="0"/>
        <v>0</v>
      </c>
      <c r="Q49" s="50"/>
    </row>
    <row r="50" spans="1:17" ht="15" x14ac:dyDescent="0.25">
      <c r="A50" s="41">
        <v>42</v>
      </c>
      <c r="B50" s="142" t="s">
        <v>325</v>
      </c>
      <c r="C50" s="148" t="s">
        <v>86</v>
      </c>
      <c r="D50" s="85" t="s">
        <v>110</v>
      </c>
      <c r="E50" s="85" t="s">
        <v>86</v>
      </c>
      <c r="F50" s="55"/>
      <c r="G50" s="85" t="s">
        <v>111</v>
      </c>
      <c r="H50" s="85" t="s">
        <v>40</v>
      </c>
      <c r="I50" s="86"/>
      <c r="J50" s="55" t="s">
        <v>210</v>
      </c>
      <c r="K50" s="85">
        <v>250</v>
      </c>
      <c r="L50" s="57">
        <v>790</v>
      </c>
      <c r="M50" s="87"/>
      <c r="N50" s="59">
        <v>0.5</v>
      </c>
      <c r="O50" s="66">
        <f t="shared" si="0"/>
        <v>0</v>
      </c>
      <c r="Q50" s="50"/>
    </row>
    <row r="51" spans="1:17" ht="15" x14ac:dyDescent="0.25">
      <c r="A51" s="41">
        <v>43</v>
      </c>
      <c r="B51" s="142" t="s">
        <v>325</v>
      </c>
      <c r="C51" s="148" t="s">
        <v>86</v>
      </c>
      <c r="D51" s="85" t="s">
        <v>110</v>
      </c>
      <c r="E51" s="85" t="s">
        <v>86</v>
      </c>
      <c r="F51" s="55"/>
      <c r="G51" s="85" t="s">
        <v>111</v>
      </c>
      <c r="H51" s="85" t="s">
        <v>40</v>
      </c>
      <c r="I51" s="86"/>
      <c r="J51" s="55" t="s">
        <v>210</v>
      </c>
      <c r="K51" s="85">
        <v>250</v>
      </c>
      <c r="L51" s="57">
        <v>790</v>
      </c>
      <c r="M51" s="87"/>
      <c r="N51" s="59">
        <v>0.5</v>
      </c>
      <c r="O51" s="66">
        <f t="shared" si="0"/>
        <v>0</v>
      </c>
      <c r="Q51" s="50"/>
    </row>
    <row r="52" spans="1:17" ht="15" x14ac:dyDescent="0.25">
      <c r="A52" s="41">
        <v>44</v>
      </c>
      <c r="B52" s="142" t="s">
        <v>325</v>
      </c>
      <c r="C52" s="148" t="s">
        <v>86</v>
      </c>
      <c r="D52" s="85" t="s">
        <v>110</v>
      </c>
      <c r="E52" s="85" t="s">
        <v>86</v>
      </c>
      <c r="F52" s="55"/>
      <c r="G52" s="85" t="s">
        <v>111</v>
      </c>
      <c r="H52" s="85" t="s">
        <v>40</v>
      </c>
      <c r="I52" s="86"/>
      <c r="J52" s="55" t="s">
        <v>210</v>
      </c>
      <c r="K52" s="85">
        <v>250</v>
      </c>
      <c r="L52" s="57">
        <v>790</v>
      </c>
      <c r="M52" s="87"/>
      <c r="N52" s="59">
        <v>0.5</v>
      </c>
      <c r="O52" s="66">
        <f t="shared" si="0"/>
        <v>0</v>
      </c>
      <c r="Q52" s="50"/>
    </row>
    <row r="53" spans="1:17" ht="15" x14ac:dyDescent="0.25">
      <c r="A53" s="41">
        <v>45</v>
      </c>
      <c r="B53" s="142" t="s">
        <v>325</v>
      </c>
      <c r="C53" s="148" t="s">
        <v>112</v>
      </c>
      <c r="D53" s="85" t="s">
        <v>48</v>
      </c>
      <c r="E53" s="85" t="s">
        <v>112</v>
      </c>
      <c r="F53" s="55"/>
      <c r="G53" s="85" t="s">
        <v>50</v>
      </c>
      <c r="H53" s="85" t="s">
        <v>40</v>
      </c>
      <c r="I53" s="86"/>
      <c r="J53" s="55">
        <v>553036</v>
      </c>
      <c r="K53" s="85">
        <v>500</v>
      </c>
      <c r="L53" s="57">
        <v>175</v>
      </c>
      <c r="M53" s="87"/>
      <c r="N53" s="59">
        <v>0.5</v>
      </c>
      <c r="O53" s="66">
        <f t="shared" si="0"/>
        <v>0</v>
      </c>
      <c r="Q53" s="50"/>
    </row>
    <row r="54" spans="1:17" ht="15" x14ac:dyDescent="0.25">
      <c r="A54" s="81" t="s">
        <v>113</v>
      </c>
      <c r="B54" s="140" t="s">
        <v>322</v>
      </c>
      <c r="C54" s="88" t="s">
        <v>94</v>
      </c>
      <c r="D54" s="89" t="s">
        <v>114</v>
      </c>
      <c r="E54" s="90" t="s">
        <v>94</v>
      </c>
      <c r="F54" s="91" t="s">
        <v>43</v>
      </c>
      <c r="G54" s="89" t="s">
        <v>44</v>
      </c>
      <c r="H54" s="92" t="s">
        <v>40</v>
      </c>
      <c r="I54" s="89">
        <v>500</v>
      </c>
      <c r="J54" s="89">
        <v>612950</v>
      </c>
      <c r="K54" s="89">
        <v>250</v>
      </c>
      <c r="L54" s="57">
        <v>275</v>
      </c>
      <c r="M54" s="93"/>
      <c r="N54" s="94">
        <v>0.5</v>
      </c>
      <c r="O54" s="66">
        <f t="shared" si="0"/>
        <v>0</v>
      </c>
      <c r="Q54" s="50"/>
    </row>
    <row r="55" spans="1:17" ht="25.5" customHeight="1" x14ac:dyDescent="0.25">
      <c r="A55" s="81" t="s">
        <v>115</v>
      </c>
      <c r="B55" s="140" t="s">
        <v>322</v>
      </c>
      <c r="C55" s="88" t="s">
        <v>116</v>
      </c>
      <c r="D55" s="89" t="s">
        <v>117</v>
      </c>
      <c r="E55" s="90" t="s">
        <v>116</v>
      </c>
      <c r="F55" s="91" t="s">
        <v>27</v>
      </c>
      <c r="G55" s="89" t="s">
        <v>28</v>
      </c>
      <c r="H55" s="92" t="s">
        <v>40</v>
      </c>
      <c r="I55" s="89"/>
      <c r="J55" s="89">
        <v>751770</v>
      </c>
      <c r="K55" s="89">
        <v>250</v>
      </c>
      <c r="L55" s="57">
        <v>385</v>
      </c>
      <c r="M55" s="93"/>
      <c r="N55" s="94">
        <v>0.5</v>
      </c>
      <c r="O55" s="66">
        <f t="shared" si="0"/>
        <v>0</v>
      </c>
    </row>
    <row r="56" spans="1:17" ht="15" x14ac:dyDescent="0.25">
      <c r="A56" s="81" t="s">
        <v>118</v>
      </c>
      <c r="B56" s="140" t="s">
        <v>322</v>
      </c>
      <c r="C56" s="88" t="s">
        <v>119</v>
      </c>
      <c r="D56" s="89" t="s">
        <v>96</v>
      </c>
      <c r="E56" s="90" t="s">
        <v>119</v>
      </c>
      <c r="F56" s="91" t="s">
        <v>72</v>
      </c>
      <c r="G56" s="89" t="s">
        <v>98</v>
      </c>
      <c r="H56" s="92" t="s">
        <v>40</v>
      </c>
      <c r="I56" s="89">
        <v>500</v>
      </c>
      <c r="J56" s="89">
        <v>750679</v>
      </c>
      <c r="K56" s="89">
        <v>250</v>
      </c>
      <c r="L56" s="57">
        <v>385</v>
      </c>
      <c r="M56" s="93"/>
      <c r="N56" s="94">
        <v>0.5</v>
      </c>
      <c r="O56" s="66">
        <f t="shared" si="0"/>
        <v>0</v>
      </c>
    </row>
    <row r="57" spans="1:17" ht="15" x14ac:dyDescent="0.25">
      <c r="A57" s="81" t="s">
        <v>120</v>
      </c>
      <c r="B57" s="140" t="s">
        <v>322</v>
      </c>
      <c r="C57" s="95" t="s">
        <v>65</v>
      </c>
      <c r="D57" s="89" t="s">
        <v>85</v>
      </c>
      <c r="E57" s="96" t="s">
        <v>65</v>
      </c>
      <c r="F57" s="89" t="s">
        <v>53</v>
      </c>
      <c r="G57" s="89" t="s">
        <v>87</v>
      </c>
      <c r="H57" s="89" t="s">
        <v>40</v>
      </c>
      <c r="I57" s="89">
        <v>500</v>
      </c>
      <c r="J57" s="89">
        <v>749283</v>
      </c>
      <c r="K57" s="89">
        <v>250</v>
      </c>
      <c r="L57" s="57">
        <v>385</v>
      </c>
      <c r="M57" s="93"/>
      <c r="N57" s="94">
        <v>0.5</v>
      </c>
      <c r="O57" s="66">
        <f t="shared" si="0"/>
        <v>0</v>
      </c>
    </row>
    <row r="58" spans="1:17" ht="15" x14ac:dyDescent="0.25">
      <c r="A58" s="81" t="s">
        <v>121</v>
      </c>
      <c r="B58" s="140" t="s">
        <v>322</v>
      </c>
      <c r="C58" s="95" t="s">
        <v>122</v>
      </c>
      <c r="D58" s="97" t="s">
        <v>123</v>
      </c>
      <c r="E58" s="97" t="s">
        <v>122</v>
      </c>
      <c r="F58" s="89" t="s">
        <v>36</v>
      </c>
      <c r="G58" s="89" t="s">
        <v>124</v>
      </c>
      <c r="H58" s="89" t="s">
        <v>40</v>
      </c>
      <c r="I58" s="89">
        <v>1000</v>
      </c>
      <c r="J58" s="89">
        <v>748370</v>
      </c>
      <c r="K58" s="89">
        <v>250</v>
      </c>
      <c r="L58" s="57">
        <v>385</v>
      </c>
      <c r="M58" s="93"/>
      <c r="N58" s="94">
        <v>0.5</v>
      </c>
      <c r="O58" s="66">
        <f t="shared" si="0"/>
        <v>0</v>
      </c>
    </row>
    <row r="59" spans="1:17" ht="15" x14ac:dyDescent="0.25">
      <c r="A59" s="81" t="s">
        <v>125</v>
      </c>
      <c r="B59" s="143" t="s">
        <v>320</v>
      </c>
      <c r="C59" s="98" t="s">
        <v>126</v>
      </c>
      <c r="D59" s="89" t="s">
        <v>127</v>
      </c>
      <c r="E59" s="96" t="s">
        <v>126</v>
      </c>
      <c r="F59" s="89" t="s">
        <v>43</v>
      </c>
      <c r="G59" s="89" t="s">
        <v>128</v>
      </c>
      <c r="H59" s="89" t="s">
        <v>40</v>
      </c>
      <c r="I59" s="89">
        <v>500</v>
      </c>
      <c r="J59" s="89">
        <v>746668</v>
      </c>
      <c r="K59" s="89">
        <v>250</v>
      </c>
      <c r="L59" s="57">
        <v>385</v>
      </c>
      <c r="M59" s="93"/>
      <c r="N59" s="94">
        <v>0.5</v>
      </c>
      <c r="O59" s="66">
        <f t="shared" si="0"/>
        <v>0</v>
      </c>
    </row>
    <row r="60" spans="1:17" ht="15" x14ac:dyDescent="0.25">
      <c r="A60" s="81" t="s">
        <v>129</v>
      </c>
      <c r="B60" s="132" t="s">
        <v>320</v>
      </c>
      <c r="C60" s="98" t="s">
        <v>130</v>
      </c>
      <c r="D60" s="91" t="s">
        <v>131</v>
      </c>
      <c r="E60" s="90" t="s">
        <v>130</v>
      </c>
      <c r="F60" s="91" t="s">
        <v>132</v>
      </c>
      <c r="G60" s="91" t="s">
        <v>133</v>
      </c>
      <c r="H60" s="99" t="s">
        <v>29</v>
      </c>
      <c r="I60" s="91">
        <v>500</v>
      </c>
      <c r="J60" s="91">
        <v>128030</v>
      </c>
      <c r="K60" s="89">
        <v>250</v>
      </c>
      <c r="L60" s="57">
        <v>204</v>
      </c>
      <c r="M60" s="93"/>
      <c r="N60" s="94">
        <v>0.3</v>
      </c>
      <c r="O60" s="66">
        <f t="shared" si="0"/>
        <v>0</v>
      </c>
    </row>
    <row r="61" spans="1:17" ht="15" x14ac:dyDescent="0.25">
      <c r="A61" s="81" t="s">
        <v>134</v>
      </c>
      <c r="B61" s="143" t="s">
        <v>320</v>
      </c>
      <c r="C61" s="98" t="s">
        <v>135</v>
      </c>
      <c r="D61" s="90" t="s">
        <v>136</v>
      </c>
      <c r="E61" s="90" t="s">
        <v>135</v>
      </c>
      <c r="F61" s="91" t="s">
        <v>72</v>
      </c>
      <c r="G61" s="91" t="s">
        <v>137</v>
      </c>
      <c r="H61" s="91" t="s">
        <v>40</v>
      </c>
      <c r="I61" s="91">
        <v>500</v>
      </c>
      <c r="J61" s="89">
        <v>563015</v>
      </c>
      <c r="K61" s="89">
        <v>250</v>
      </c>
      <c r="L61" s="57">
        <v>260</v>
      </c>
      <c r="M61" s="93"/>
      <c r="N61" s="94">
        <v>0.5</v>
      </c>
      <c r="O61" s="66">
        <f t="shared" si="0"/>
        <v>0</v>
      </c>
    </row>
    <row r="62" spans="1:17" ht="15" x14ac:dyDescent="0.25">
      <c r="A62" s="81" t="s">
        <v>138</v>
      </c>
      <c r="B62" s="132" t="s">
        <v>320</v>
      </c>
      <c r="C62" s="98" t="s">
        <v>139</v>
      </c>
      <c r="D62" s="90" t="s">
        <v>140</v>
      </c>
      <c r="E62" s="90" t="s">
        <v>139</v>
      </c>
      <c r="F62" s="91" t="s">
        <v>141</v>
      </c>
      <c r="G62" s="91" t="s">
        <v>142</v>
      </c>
      <c r="H62" s="99" t="s">
        <v>29</v>
      </c>
      <c r="I62" s="91">
        <v>500</v>
      </c>
      <c r="J62" s="91">
        <v>148220</v>
      </c>
      <c r="K62" s="89">
        <v>250</v>
      </c>
      <c r="L62" s="57">
        <v>228</v>
      </c>
      <c r="M62" s="93"/>
      <c r="N62" s="94">
        <v>0.3</v>
      </c>
      <c r="O62" s="66">
        <f t="shared" si="0"/>
        <v>0</v>
      </c>
    </row>
    <row r="63" spans="1:17" ht="15" x14ac:dyDescent="0.25">
      <c r="A63" s="81" t="s">
        <v>143</v>
      </c>
      <c r="B63" s="143" t="s">
        <v>320</v>
      </c>
      <c r="C63" s="98" t="s">
        <v>144</v>
      </c>
      <c r="D63" s="91" t="s">
        <v>145</v>
      </c>
      <c r="E63" s="90" t="s">
        <v>144</v>
      </c>
      <c r="F63" s="91" t="s">
        <v>36</v>
      </c>
      <c r="G63" s="91">
        <v>927</v>
      </c>
      <c r="H63" s="91" t="s">
        <v>40</v>
      </c>
      <c r="I63" s="91">
        <v>500</v>
      </c>
      <c r="J63" s="96">
        <v>747604</v>
      </c>
      <c r="K63" s="89">
        <v>250</v>
      </c>
      <c r="L63" s="57">
        <v>385</v>
      </c>
      <c r="M63" s="93"/>
      <c r="N63" s="94">
        <v>0.5</v>
      </c>
      <c r="O63" s="66">
        <f t="shared" si="0"/>
        <v>0</v>
      </c>
    </row>
    <row r="64" spans="1:17" ht="15" x14ac:dyDescent="0.25">
      <c r="A64" s="81" t="s">
        <v>146</v>
      </c>
      <c r="B64" s="143" t="s">
        <v>320</v>
      </c>
      <c r="C64" s="98" t="s">
        <v>147</v>
      </c>
      <c r="D64" s="91" t="s">
        <v>148</v>
      </c>
      <c r="E64" s="90" t="s">
        <v>59</v>
      </c>
      <c r="F64" s="91" t="s">
        <v>53</v>
      </c>
      <c r="G64" s="91" t="s">
        <v>95</v>
      </c>
      <c r="H64" s="91" t="s">
        <v>40</v>
      </c>
      <c r="I64" s="91">
        <v>500</v>
      </c>
      <c r="J64" s="89">
        <v>747072</v>
      </c>
      <c r="K64" s="89">
        <v>250</v>
      </c>
      <c r="L64" s="57">
        <v>790</v>
      </c>
      <c r="M64" s="93"/>
      <c r="N64" s="94">
        <v>0.5</v>
      </c>
      <c r="O64" s="66">
        <f t="shared" si="0"/>
        <v>0</v>
      </c>
    </row>
    <row r="65" spans="1:15" ht="15" x14ac:dyDescent="0.25">
      <c r="A65" s="81" t="s">
        <v>149</v>
      </c>
      <c r="B65" s="143" t="s">
        <v>320</v>
      </c>
      <c r="C65" s="98" t="s">
        <v>150</v>
      </c>
      <c r="D65" s="90" t="s">
        <v>151</v>
      </c>
      <c r="E65" s="90" t="s">
        <v>150</v>
      </c>
      <c r="F65" s="91" t="s">
        <v>36</v>
      </c>
      <c r="G65" s="91" t="s">
        <v>152</v>
      </c>
      <c r="H65" s="91" t="s">
        <v>40</v>
      </c>
      <c r="I65" s="91">
        <v>1000</v>
      </c>
      <c r="J65" s="89">
        <v>742894</v>
      </c>
      <c r="K65" s="89">
        <v>250</v>
      </c>
      <c r="L65" s="57">
        <v>385</v>
      </c>
      <c r="M65" s="93"/>
      <c r="N65" s="94">
        <v>0.5</v>
      </c>
      <c r="O65" s="66">
        <f t="shared" si="0"/>
        <v>0</v>
      </c>
    </row>
    <row r="66" spans="1:15" ht="15" x14ac:dyDescent="0.25">
      <c r="A66" s="81" t="s">
        <v>153</v>
      </c>
      <c r="B66" s="142" t="s">
        <v>325</v>
      </c>
      <c r="C66" s="100" t="s">
        <v>108</v>
      </c>
      <c r="D66" s="91" t="s">
        <v>154</v>
      </c>
      <c r="E66" s="90" t="s">
        <v>155</v>
      </c>
      <c r="F66" s="91" t="s">
        <v>156</v>
      </c>
      <c r="G66" s="91"/>
      <c r="H66" s="101" t="s">
        <v>157</v>
      </c>
      <c r="I66" s="91"/>
      <c r="J66" s="91" t="s">
        <v>158</v>
      </c>
      <c r="K66" s="89">
        <v>500</v>
      </c>
      <c r="L66" s="57">
        <v>331</v>
      </c>
      <c r="M66" s="93"/>
      <c r="N66" s="94">
        <v>0.15</v>
      </c>
      <c r="O66" s="66">
        <f t="shared" si="0"/>
        <v>0</v>
      </c>
    </row>
    <row r="67" spans="1:15" ht="15" x14ac:dyDescent="0.25">
      <c r="A67" s="81" t="s">
        <v>159</v>
      </c>
      <c r="B67" s="139" t="s">
        <v>324</v>
      </c>
      <c r="C67" s="102" t="s">
        <v>160</v>
      </c>
      <c r="D67" s="91" t="s">
        <v>69</v>
      </c>
      <c r="E67" s="90" t="s">
        <v>161</v>
      </c>
      <c r="F67" s="91" t="s">
        <v>39</v>
      </c>
      <c r="G67" s="103" t="s">
        <v>70</v>
      </c>
      <c r="H67" s="99" t="s">
        <v>29</v>
      </c>
      <c r="I67" s="104">
        <v>500</v>
      </c>
      <c r="J67" s="91">
        <v>149520</v>
      </c>
      <c r="K67" s="89">
        <v>500</v>
      </c>
      <c r="L67" s="57">
        <v>236</v>
      </c>
      <c r="M67" s="93"/>
      <c r="N67" s="94">
        <v>0.3</v>
      </c>
      <c r="O67" s="66">
        <f t="shared" si="0"/>
        <v>0</v>
      </c>
    </row>
    <row r="68" spans="1:15" ht="15" x14ac:dyDescent="0.25">
      <c r="A68" s="81" t="s">
        <v>162</v>
      </c>
      <c r="B68" s="139" t="s">
        <v>324</v>
      </c>
      <c r="C68" s="102" t="s">
        <v>163</v>
      </c>
      <c r="D68" s="91" t="s">
        <v>164</v>
      </c>
      <c r="E68" s="90" t="s">
        <v>163</v>
      </c>
      <c r="F68" s="91" t="s">
        <v>165</v>
      </c>
      <c r="G68" s="91" t="s">
        <v>32</v>
      </c>
      <c r="H68" s="99" t="s">
        <v>29</v>
      </c>
      <c r="I68" s="91">
        <v>500</v>
      </c>
      <c r="J68" s="91">
        <v>144008</v>
      </c>
      <c r="K68" s="89">
        <v>500</v>
      </c>
      <c r="L68" s="57">
        <v>244</v>
      </c>
      <c r="M68" s="93"/>
      <c r="N68" s="94">
        <v>0.3</v>
      </c>
      <c r="O68" s="66">
        <f t="shared" si="0"/>
        <v>0</v>
      </c>
    </row>
    <row r="69" spans="1:15" ht="15" x14ac:dyDescent="0.25">
      <c r="A69" s="81" t="s">
        <v>166</v>
      </c>
      <c r="B69" s="139" t="s">
        <v>324</v>
      </c>
      <c r="C69" s="102" t="s">
        <v>167</v>
      </c>
      <c r="D69" s="105" t="s">
        <v>168</v>
      </c>
      <c r="E69" s="106" t="s">
        <v>169</v>
      </c>
      <c r="F69" s="89" t="s">
        <v>170</v>
      </c>
      <c r="G69" s="89" t="s">
        <v>171</v>
      </c>
      <c r="H69" s="89" t="s">
        <v>40</v>
      </c>
      <c r="I69" s="89">
        <v>300</v>
      </c>
      <c r="J69" s="89">
        <v>553065</v>
      </c>
      <c r="K69" s="89">
        <v>500</v>
      </c>
      <c r="L69" s="57">
        <v>155</v>
      </c>
      <c r="M69" s="93"/>
      <c r="N69" s="94">
        <v>0.5</v>
      </c>
      <c r="O69" s="66">
        <f t="shared" si="0"/>
        <v>0</v>
      </c>
    </row>
    <row r="70" spans="1:15" ht="15" x14ac:dyDescent="0.25">
      <c r="A70" s="81" t="s">
        <v>172</v>
      </c>
      <c r="B70" s="139" t="s">
        <v>324</v>
      </c>
      <c r="C70" s="102" t="s">
        <v>167</v>
      </c>
      <c r="D70" s="105" t="s">
        <v>73</v>
      </c>
      <c r="E70" s="106" t="s">
        <v>76</v>
      </c>
      <c r="F70" s="89" t="s">
        <v>43</v>
      </c>
      <c r="G70" s="89" t="s">
        <v>173</v>
      </c>
      <c r="H70" s="99" t="s">
        <v>29</v>
      </c>
      <c r="I70" s="89">
        <v>800</v>
      </c>
      <c r="J70" s="89">
        <v>115510</v>
      </c>
      <c r="K70" s="89">
        <v>500</v>
      </c>
      <c r="L70" s="57">
        <v>180</v>
      </c>
      <c r="M70" s="93"/>
      <c r="N70" s="94">
        <v>0.3</v>
      </c>
      <c r="O70" s="66">
        <f t="shared" si="0"/>
        <v>0</v>
      </c>
    </row>
    <row r="71" spans="1:15" ht="15" x14ac:dyDescent="0.25">
      <c r="A71" s="81" t="s">
        <v>174</v>
      </c>
      <c r="B71" s="139" t="s">
        <v>324</v>
      </c>
      <c r="C71" s="102" t="s">
        <v>167</v>
      </c>
      <c r="D71" s="89" t="s">
        <v>75</v>
      </c>
      <c r="E71" s="106" t="s">
        <v>169</v>
      </c>
      <c r="F71" s="89" t="s">
        <v>175</v>
      </c>
      <c r="G71" s="89" t="s">
        <v>77</v>
      </c>
      <c r="H71" s="99" t="s">
        <v>29</v>
      </c>
      <c r="I71" s="89">
        <v>2000</v>
      </c>
      <c r="J71" s="89">
        <v>108716</v>
      </c>
      <c r="K71" s="89">
        <v>500</v>
      </c>
      <c r="L71" s="57">
        <v>160</v>
      </c>
      <c r="M71" s="93"/>
      <c r="N71" s="94">
        <v>0.3</v>
      </c>
      <c r="O71" s="66">
        <f t="shared" si="0"/>
        <v>0</v>
      </c>
    </row>
    <row r="72" spans="1:15" ht="15" x14ac:dyDescent="0.25">
      <c r="A72" s="81" t="s">
        <v>176</v>
      </c>
      <c r="B72" s="133" t="s">
        <v>321</v>
      </c>
      <c r="C72" s="107" t="s">
        <v>177</v>
      </c>
      <c r="D72" s="97" t="s">
        <v>178</v>
      </c>
      <c r="E72" s="97" t="s">
        <v>177</v>
      </c>
      <c r="F72" s="89" t="s">
        <v>179</v>
      </c>
      <c r="G72" s="89" t="s">
        <v>180</v>
      </c>
      <c r="H72" s="89" t="s">
        <v>40</v>
      </c>
      <c r="I72" s="89">
        <v>500</v>
      </c>
      <c r="J72" s="89">
        <v>565872</v>
      </c>
      <c r="K72" s="89">
        <v>500</v>
      </c>
      <c r="L72" s="57">
        <v>260</v>
      </c>
      <c r="M72" s="93"/>
      <c r="N72" s="94">
        <v>0.5</v>
      </c>
      <c r="O72" s="66">
        <f t="shared" si="0"/>
        <v>0</v>
      </c>
    </row>
    <row r="73" spans="1:15" ht="15" x14ac:dyDescent="0.25">
      <c r="A73" s="81" t="s">
        <v>181</v>
      </c>
      <c r="B73" s="133" t="s">
        <v>321</v>
      </c>
      <c r="C73" s="108" t="s">
        <v>182</v>
      </c>
      <c r="D73" s="106" t="s">
        <v>168</v>
      </c>
      <c r="E73" s="106" t="s">
        <v>183</v>
      </c>
      <c r="F73" s="89" t="s">
        <v>36</v>
      </c>
      <c r="G73" s="89" t="s">
        <v>171</v>
      </c>
      <c r="H73" s="89" t="s">
        <v>40</v>
      </c>
      <c r="I73" s="89">
        <v>300</v>
      </c>
      <c r="J73" s="109">
        <v>560590</v>
      </c>
      <c r="K73" s="89">
        <v>250</v>
      </c>
      <c r="L73" s="57">
        <v>126</v>
      </c>
      <c r="M73" s="93"/>
      <c r="N73" s="94">
        <v>0.5</v>
      </c>
      <c r="O73" s="66">
        <f t="shared" ref="O73:O120" si="1">IF(K73="","",(L73/K73)*M73*(1-N73))</f>
        <v>0</v>
      </c>
    </row>
    <row r="74" spans="1:15" ht="15" x14ac:dyDescent="0.25">
      <c r="A74" s="81" t="s">
        <v>184</v>
      </c>
      <c r="B74" s="133" t="s">
        <v>321</v>
      </c>
      <c r="C74" s="108" t="s">
        <v>185</v>
      </c>
      <c r="D74" s="106" t="s">
        <v>73</v>
      </c>
      <c r="E74" s="106" t="s">
        <v>186</v>
      </c>
      <c r="F74" s="89" t="s">
        <v>53</v>
      </c>
      <c r="G74" s="89" t="s">
        <v>74</v>
      </c>
      <c r="H74" s="89" t="s">
        <v>40</v>
      </c>
      <c r="I74" s="89">
        <v>800</v>
      </c>
      <c r="J74" s="89">
        <v>560143</v>
      </c>
      <c r="K74" s="89">
        <v>500</v>
      </c>
      <c r="L74" s="57">
        <v>225</v>
      </c>
      <c r="M74" s="93"/>
      <c r="N74" s="94">
        <v>0.5</v>
      </c>
      <c r="O74" s="66">
        <f t="shared" si="1"/>
        <v>0</v>
      </c>
    </row>
    <row r="75" spans="1:15" ht="15" x14ac:dyDescent="0.25">
      <c r="A75" s="81" t="s">
        <v>187</v>
      </c>
      <c r="B75" s="133" t="s">
        <v>321</v>
      </c>
      <c r="C75" s="107" t="s">
        <v>182</v>
      </c>
      <c r="D75" s="106" t="s">
        <v>75</v>
      </c>
      <c r="E75" s="106" t="s">
        <v>183</v>
      </c>
      <c r="F75" s="89" t="s">
        <v>188</v>
      </c>
      <c r="G75" s="89" t="s">
        <v>77</v>
      </c>
      <c r="H75" s="89" t="s">
        <v>40</v>
      </c>
      <c r="I75" s="89">
        <v>2000</v>
      </c>
      <c r="J75" s="89">
        <v>560618</v>
      </c>
      <c r="K75" s="89">
        <v>250</v>
      </c>
      <c r="L75" s="57">
        <v>139</v>
      </c>
      <c r="M75" s="93"/>
      <c r="N75" s="94">
        <v>0.5</v>
      </c>
      <c r="O75" s="66">
        <f t="shared" si="1"/>
        <v>0</v>
      </c>
    </row>
    <row r="76" spans="1:15" ht="15" x14ac:dyDescent="0.25">
      <c r="A76" s="81" t="s">
        <v>189</v>
      </c>
      <c r="B76" s="133" t="s">
        <v>321</v>
      </c>
      <c r="C76" s="107" t="s">
        <v>182</v>
      </c>
      <c r="D76" s="106" t="s">
        <v>190</v>
      </c>
      <c r="E76" s="106" t="s">
        <v>183</v>
      </c>
      <c r="F76" s="89" t="s">
        <v>36</v>
      </c>
      <c r="G76" s="89" t="s">
        <v>190</v>
      </c>
      <c r="H76" s="89" t="s">
        <v>40</v>
      </c>
      <c r="I76" s="89">
        <v>1000</v>
      </c>
      <c r="J76" s="89">
        <v>560509</v>
      </c>
      <c r="K76" s="89">
        <v>250</v>
      </c>
      <c r="L76" s="57">
        <v>139</v>
      </c>
      <c r="M76" s="93"/>
      <c r="N76" s="94">
        <v>0.5</v>
      </c>
      <c r="O76" s="66">
        <f t="shared" si="1"/>
        <v>0</v>
      </c>
    </row>
    <row r="77" spans="1:15" ht="15" x14ac:dyDescent="0.25">
      <c r="A77" s="81" t="s">
        <v>191</v>
      </c>
      <c r="B77" s="133" t="s">
        <v>321</v>
      </c>
      <c r="C77" s="107" t="s">
        <v>185</v>
      </c>
      <c r="D77" s="106" t="s">
        <v>192</v>
      </c>
      <c r="E77" s="106" t="s">
        <v>185</v>
      </c>
      <c r="F77" s="89" t="s">
        <v>36</v>
      </c>
      <c r="G77" s="89" t="s">
        <v>193</v>
      </c>
      <c r="H77" s="89" t="s">
        <v>194</v>
      </c>
      <c r="I77" s="89">
        <v>2000</v>
      </c>
      <c r="J77" s="89" t="s">
        <v>195</v>
      </c>
      <c r="K77" s="89">
        <v>500</v>
      </c>
      <c r="L77" s="57">
        <v>284</v>
      </c>
      <c r="M77" s="93"/>
      <c r="N77" s="94">
        <v>0.15</v>
      </c>
      <c r="O77" s="66">
        <f t="shared" si="1"/>
        <v>0</v>
      </c>
    </row>
    <row r="78" spans="1:15" ht="15" x14ac:dyDescent="0.25">
      <c r="A78" s="81" t="s">
        <v>196</v>
      </c>
      <c r="B78" s="133" t="s">
        <v>321</v>
      </c>
      <c r="C78" s="107" t="s">
        <v>182</v>
      </c>
      <c r="D78" s="89" t="s">
        <v>197</v>
      </c>
      <c r="E78" s="106" t="s">
        <v>182</v>
      </c>
      <c r="F78" s="89"/>
      <c r="G78" s="89"/>
      <c r="H78" s="89" t="s">
        <v>40</v>
      </c>
      <c r="I78" s="89">
        <v>1000</v>
      </c>
      <c r="J78" s="89">
        <v>565388</v>
      </c>
      <c r="K78" s="89">
        <v>180</v>
      </c>
      <c r="L78" s="57">
        <v>192</v>
      </c>
      <c r="M78" s="93"/>
      <c r="N78" s="94">
        <v>0.5</v>
      </c>
      <c r="O78" s="66">
        <f t="shared" si="1"/>
        <v>0</v>
      </c>
    </row>
    <row r="79" spans="1:15" ht="15" x14ac:dyDescent="0.25">
      <c r="A79" s="41" t="s">
        <v>198</v>
      </c>
      <c r="B79" s="136" t="s">
        <v>322</v>
      </c>
      <c r="C79" s="110" t="s">
        <v>94</v>
      </c>
      <c r="D79" s="55" t="s">
        <v>199</v>
      </c>
      <c r="E79" s="53" t="s">
        <v>94</v>
      </c>
      <c r="F79" s="54" t="s">
        <v>200</v>
      </c>
      <c r="G79" s="55" t="s">
        <v>201</v>
      </c>
      <c r="H79" s="111" t="s">
        <v>202</v>
      </c>
      <c r="I79" s="55"/>
      <c r="J79" s="55">
        <v>750727</v>
      </c>
      <c r="K79" s="55">
        <v>250</v>
      </c>
      <c r="L79" s="57">
        <v>385</v>
      </c>
      <c r="M79" s="58"/>
      <c r="N79" s="59">
        <v>0.5</v>
      </c>
      <c r="O79" s="66">
        <f t="shared" si="1"/>
        <v>0</v>
      </c>
    </row>
    <row r="80" spans="1:15" ht="15" x14ac:dyDescent="0.25">
      <c r="A80" s="41" t="s">
        <v>203</v>
      </c>
      <c r="B80" s="136" t="s">
        <v>322</v>
      </c>
      <c r="C80" s="110" t="s">
        <v>38</v>
      </c>
      <c r="D80" s="55" t="s">
        <v>204</v>
      </c>
      <c r="E80" s="53" t="s">
        <v>38</v>
      </c>
      <c r="F80" s="54" t="s">
        <v>43</v>
      </c>
      <c r="G80" s="55" t="s">
        <v>205</v>
      </c>
      <c r="H80" s="111" t="s">
        <v>202</v>
      </c>
      <c r="I80" s="55"/>
      <c r="J80" s="55">
        <v>741271</v>
      </c>
      <c r="K80" s="55">
        <v>250</v>
      </c>
      <c r="L80" s="57">
        <v>385</v>
      </c>
      <c r="M80" s="58"/>
      <c r="N80" s="59">
        <v>0.5</v>
      </c>
      <c r="O80" s="66">
        <f t="shared" si="1"/>
        <v>0</v>
      </c>
    </row>
    <row r="81" spans="1:15" ht="15" x14ac:dyDescent="0.25">
      <c r="A81" s="41" t="s">
        <v>206</v>
      </c>
      <c r="B81" s="136" t="s">
        <v>322</v>
      </c>
      <c r="C81" s="110" t="s">
        <v>116</v>
      </c>
      <c r="D81" s="55" t="s">
        <v>207</v>
      </c>
      <c r="E81" s="53" t="s">
        <v>116</v>
      </c>
      <c r="F81" s="54" t="s">
        <v>208</v>
      </c>
      <c r="G81" s="55" t="s">
        <v>209</v>
      </c>
      <c r="H81" s="111" t="s">
        <v>40</v>
      </c>
      <c r="I81" s="55"/>
      <c r="J81" s="55" t="s">
        <v>210</v>
      </c>
      <c r="K81" s="55">
        <v>250</v>
      </c>
      <c r="L81" s="57">
        <v>790</v>
      </c>
      <c r="M81" s="58"/>
      <c r="N81" s="59">
        <v>0.5</v>
      </c>
      <c r="O81" s="66">
        <f t="shared" si="1"/>
        <v>0</v>
      </c>
    </row>
    <row r="82" spans="1:15" ht="15" x14ac:dyDescent="0.25">
      <c r="A82" s="41" t="s">
        <v>211</v>
      </c>
      <c r="B82" s="136" t="s">
        <v>322</v>
      </c>
      <c r="C82" s="112" t="s">
        <v>65</v>
      </c>
      <c r="D82" s="55" t="s">
        <v>212</v>
      </c>
      <c r="E82" s="60" t="s">
        <v>65</v>
      </c>
      <c r="F82" s="55" t="s">
        <v>43</v>
      </c>
      <c r="G82" s="55" t="s">
        <v>213</v>
      </c>
      <c r="H82" s="113" t="s">
        <v>214</v>
      </c>
      <c r="I82" s="55"/>
      <c r="J82" s="55">
        <v>612809</v>
      </c>
      <c r="K82" s="55">
        <v>250</v>
      </c>
      <c r="L82" s="57">
        <v>290</v>
      </c>
      <c r="M82" s="58"/>
      <c r="N82" s="59">
        <v>0.5</v>
      </c>
      <c r="O82" s="66">
        <f t="shared" si="1"/>
        <v>0</v>
      </c>
    </row>
    <row r="83" spans="1:15" ht="15" x14ac:dyDescent="0.25">
      <c r="A83" s="41" t="s">
        <v>215</v>
      </c>
      <c r="B83" s="136" t="s">
        <v>322</v>
      </c>
      <c r="C83" s="112" t="s">
        <v>122</v>
      </c>
      <c r="D83" s="83" t="s">
        <v>216</v>
      </c>
      <c r="E83" s="83" t="s">
        <v>122</v>
      </c>
      <c r="F83" s="55" t="s">
        <v>72</v>
      </c>
      <c r="G83" s="55" t="s">
        <v>217</v>
      </c>
      <c r="H83" s="113" t="s">
        <v>202</v>
      </c>
      <c r="I83" s="55"/>
      <c r="J83" s="55">
        <v>748370</v>
      </c>
      <c r="K83" s="55">
        <v>250</v>
      </c>
      <c r="L83" s="57">
        <v>385</v>
      </c>
      <c r="M83" s="58"/>
      <c r="N83" s="59">
        <v>0.5</v>
      </c>
      <c r="O83" s="66">
        <f t="shared" si="1"/>
        <v>0</v>
      </c>
    </row>
    <row r="84" spans="1:15" ht="15" x14ac:dyDescent="0.25">
      <c r="A84" s="41" t="s">
        <v>218</v>
      </c>
      <c r="B84" s="131" t="s">
        <v>323</v>
      </c>
      <c r="C84" s="114" t="s">
        <v>79</v>
      </c>
      <c r="D84" s="55" t="s">
        <v>219</v>
      </c>
      <c r="E84" s="65" t="s">
        <v>79</v>
      </c>
      <c r="F84" s="54" t="s">
        <v>43</v>
      </c>
      <c r="G84" s="55" t="s">
        <v>220</v>
      </c>
      <c r="H84" s="111" t="s">
        <v>202</v>
      </c>
      <c r="I84" s="55"/>
      <c r="J84" s="55">
        <v>742840</v>
      </c>
      <c r="K84" s="55">
        <v>250</v>
      </c>
      <c r="L84" s="57">
        <v>385</v>
      </c>
      <c r="M84" s="58"/>
      <c r="N84" s="59">
        <v>0.5</v>
      </c>
      <c r="O84" s="66">
        <f t="shared" si="1"/>
        <v>0</v>
      </c>
    </row>
    <row r="85" spans="1:15" ht="15" x14ac:dyDescent="0.25">
      <c r="A85" s="41" t="s">
        <v>221</v>
      </c>
      <c r="B85" s="131" t="s">
        <v>320</v>
      </c>
      <c r="C85" s="115" t="s">
        <v>126</v>
      </c>
      <c r="D85" s="55" t="s">
        <v>222</v>
      </c>
      <c r="E85" s="60" t="s">
        <v>126</v>
      </c>
      <c r="F85" s="55" t="s">
        <v>72</v>
      </c>
      <c r="G85" s="55" t="s">
        <v>152</v>
      </c>
      <c r="H85" s="113" t="s">
        <v>223</v>
      </c>
      <c r="I85" s="55"/>
      <c r="J85" s="55">
        <v>562366</v>
      </c>
      <c r="K85" s="55">
        <v>250</v>
      </c>
      <c r="L85" s="57">
        <v>218</v>
      </c>
      <c r="M85" s="58"/>
      <c r="N85" s="59">
        <v>0.5</v>
      </c>
      <c r="O85" s="66">
        <f t="shared" si="1"/>
        <v>0</v>
      </c>
    </row>
    <row r="86" spans="1:15" ht="15" x14ac:dyDescent="0.25">
      <c r="A86" s="41" t="s">
        <v>224</v>
      </c>
      <c r="B86" s="131" t="s">
        <v>320</v>
      </c>
      <c r="C86" s="115" t="s">
        <v>130</v>
      </c>
      <c r="D86" s="54" t="s">
        <v>225</v>
      </c>
      <c r="E86" s="53" t="s">
        <v>130</v>
      </c>
      <c r="F86" s="54" t="s">
        <v>208</v>
      </c>
      <c r="G86" s="54" t="s">
        <v>226</v>
      </c>
      <c r="H86" s="116" t="s">
        <v>40</v>
      </c>
      <c r="I86" s="54"/>
      <c r="J86" s="54" t="s">
        <v>210</v>
      </c>
      <c r="K86" s="55">
        <v>250</v>
      </c>
      <c r="L86" s="57">
        <v>790</v>
      </c>
      <c r="M86" s="58"/>
      <c r="N86" s="59">
        <v>0.5</v>
      </c>
      <c r="O86" s="66">
        <f t="shared" si="1"/>
        <v>0</v>
      </c>
    </row>
    <row r="87" spans="1:15" ht="15" x14ac:dyDescent="0.25">
      <c r="A87" s="41" t="s">
        <v>227</v>
      </c>
      <c r="B87" s="131" t="s">
        <v>320</v>
      </c>
      <c r="C87" s="115" t="s">
        <v>139</v>
      </c>
      <c r="D87" s="53" t="s">
        <v>228</v>
      </c>
      <c r="E87" s="53" t="s">
        <v>139</v>
      </c>
      <c r="F87" s="54" t="s">
        <v>229</v>
      </c>
      <c r="G87" s="54" t="s">
        <v>230</v>
      </c>
      <c r="H87" s="116" t="s">
        <v>202</v>
      </c>
      <c r="I87" s="54"/>
      <c r="J87" s="54">
        <v>740507</v>
      </c>
      <c r="K87" s="55">
        <v>250</v>
      </c>
      <c r="L87" s="67">
        <v>385</v>
      </c>
      <c r="M87" s="58"/>
      <c r="N87" s="59">
        <v>0.5</v>
      </c>
      <c r="O87" s="66">
        <f t="shared" si="1"/>
        <v>0</v>
      </c>
    </row>
    <row r="88" spans="1:15" ht="15" x14ac:dyDescent="0.25">
      <c r="A88" s="41" t="s">
        <v>231</v>
      </c>
      <c r="B88" s="131" t="s">
        <v>320</v>
      </c>
      <c r="C88" s="115" t="s">
        <v>144</v>
      </c>
      <c r="D88" s="54" t="s">
        <v>232</v>
      </c>
      <c r="E88" s="53" t="s">
        <v>144</v>
      </c>
      <c r="F88" s="54" t="s">
        <v>165</v>
      </c>
      <c r="G88" s="54" t="s">
        <v>233</v>
      </c>
      <c r="H88" s="116" t="s">
        <v>202</v>
      </c>
      <c r="I88" s="54"/>
      <c r="J88" s="55">
        <v>743297</v>
      </c>
      <c r="K88" s="55">
        <v>250</v>
      </c>
      <c r="L88" s="57">
        <v>385</v>
      </c>
      <c r="M88" s="58"/>
      <c r="N88" s="59">
        <v>0.5</v>
      </c>
      <c r="O88" s="66">
        <f t="shared" si="1"/>
        <v>0</v>
      </c>
    </row>
    <row r="89" spans="1:15" ht="15" x14ac:dyDescent="0.25">
      <c r="A89" s="41" t="s">
        <v>234</v>
      </c>
      <c r="B89" s="131" t="s">
        <v>320</v>
      </c>
      <c r="C89" s="115" t="s">
        <v>150</v>
      </c>
      <c r="D89" s="53" t="s">
        <v>114</v>
      </c>
      <c r="E89" s="53" t="s">
        <v>150</v>
      </c>
      <c r="F89" s="54" t="s">
        <v>43</v>
      </c>
      <c r="G89" s="54" t="s">
        <v>235</v>
      </c>
      <c r="H89" s="116" t="s">
        <v>214</v>
      </c>
      <c r="I89" s="54"/>
      <c r="J89" s="55">
        <v>563894</v>
      </c>
      <c r="K89" s="55">
        <v>250</v>
      </c>
      <c r="L89" s="57">
        <v>240</v>
      </c>
      <c r="M89" s="58"/>
      <c r="N89" s="59">
        <v>0.5</v>
      </c>
      <c r="O89" s="66">
        <f t="shared" si="1"/>
        <v>0</v>
      </c>
    </row>
    <row r="90" spans="1:15" ht="15" x14ac:dyDescent="0.25">
      <c r="A90" s="41" t="s">
        <v>236</v>
      </c>
      <c r="B90" s="137" t="s">
        <v>325</v>
      </c>
      <c r="C90" s="117" t="s">
        <v>91</v>
      </c>
      <c r="D90" s="54" t="s">
        <v>237</v>
      </c>
      <c r="E90" s="53" t="s">
        <v>238</v>
      </c>
      <c r="F90" s="55" t="s">
        <v>208</v>
      </c>
      <c r="G90" s="54" t="s">
        <v>239</v>
      </c>
      <c r="H90" s="118" t="s">
        <v>40</v>
      </c>
      <c r="I90" s="54"/>
      <c r="J90" s="54" t="s">
        <v>210</v>
      </c>
      <c r="K90" s="55">
        <v>250</v>
      </c>
      <c r="L90" s="57">
        <v>790</v>
      </c>
      <c r="M90" s="58"/>
      <c r="N90" s="59">
        <v>0.5</v>
      </c>
      <c r="O90" s="66">
        <f t="shared" si="1"/>
        <v>0</v>
      </c>
    </row>
    <row r="91" spans="1:15" ht="15" x14ac:dyDescent="0.25">
      <c r="A91" s="41" t="s">
        <v>240</v>
      </c>
      <c r="B91" s="137" t="s">
        <v>325</v>
      </c>
      <c r="C91" s="119" t="s">
        <v>108</v>
      </c>
      <c r="D91" s="54" t="s">
        <v>241</v>
      </c>
      <c r="E91" s="53" t="s">
        <v>108</v>
      </c>
      <c r="F91" s="54" t="s">
        <v>43</v>
      </c>
      <c r="G91" s="54" t="s">
        <v>242</v>
      </c>
      <c r="H91" s="118" t="s">
        <v>202</v>
      </c>
      <c r="I91" s="54"/>
      <c r="J91" s="55">
        <v>742124</v>
      </c>
      <c r="K91" s="55">
        <v>250</v>
      </c>
      <c r="L91" s="57">
        <v>385</v>
      </c>
      <c r="M91" s="58"/>
      <c r="N91" s="59">
        <v>0.5</v>
      </c>
      <c r="O91" s="66">
        <f t="shared" si="1"/>
        <v>0</v>
      </c>
    </row>
    <row r="92" spans="1:15" ht="15" x14ac:dyDescent="0.25">
      <c r="A92" s="41" t="s">
        <v>243</v>
      </c>
      <c r="B92" s="138" t="s">
        <v>324</v>
      </c>
      <c r="C92" s="120" t="s">
        <v>244</v>
      </c>
      <c r="D92" s="54" t="s">
        <v>245</v>
      </c>
      <c r="E92" s="53" t="s">
        <v>244</v>
      </c>
      <c r="F92" s="54" t="s">
        <v>72</v>
      </c>
      <c r="G92" s="78" t="s">
        <v>246</v>
      </c>
      <c r="H92" s="116" t="s">
        <v>214</v>
      </c>
      <c r="I92" s="54"/>
      <c r="J92" s="54">
        <v>563805</v>
      </c>
      <c r="K92" s="55">
        <v>250</v>
      </c>
      <c r="L92" s="67">
        <v>215</v>
      </c>
      <c r="M92" s="58"/>
      <c r="N92" s="59">
        <v>0.5</v>
      </c>
      <c r="O92" s="66">
        <f t="shared" si="1"/>
        <v>0</v>
      </c>
    </row>
    <row r="93" spans="1:15" ht="15" x14ac:dyDescent="0.25">
      <c r="A93" s="41" t="s">
        <v>247</v>
      </c>
      <c r="B93" s="134" t="s">
        <v>321</v>
      </c>
      <c r="C93" s="121" t="s">
        <v>177</v>
      </c>
      <c r="D93" s="83" t="s">
        <v>73</v>
      </c>
      <c r="E93" s="83" t="s">
        <v>177</v>
      </c>
      <c r="F93" s="55" t="s">
        <v>43</v>
      </c>
      <c r="G93" s="55" t="s">
        <v>74</v>
      </c>
      <c r="H93" s="113" t="s">
        <v>214</v>
      </c>
      <c r="I93" s="55"/>
      <c r="J93" s="55">
        <v>565473</v>
      </c>
      <c r="K93" s="55">
        <v>250</v>
      </c>
      <c r="L93" s="57">
        <v>189</v>
      </c>
      <c r="M93" s="58"/>
      <c r="N93" s="59">
        <v>0.5</v>
      </c>
      <c r="O93" s="66">
        <f t="shared" si="1"/>
        <v>0</v>
      </c>
    </row>
    <row r="94" spans="1:15" ht="15" x14ac:dyDescent="0.25">
      <c r="A94" s="41" t="s">
        <v>248</v>
      </c>
      <c r="B94" s="134" t="s">
        <v>321</v>
      </c>
      <c r="C94" s="122" t="s">
        <v>182</v>
      </c>
      <c r="D94" s="80" t="s">
        <v>249</v>
      </c>
      <c r="E94" s="80" t="s">
        <v>183</v>
      </c>
      <c r="F94" s="55" t="s">
        <v>36</v>
      </c>
      <c r="G94" s="55" t="s">
        <v>137</v>
      </c>
      <c r="H94" s="113" t="s">
        <v>250</v>
      </c>
      <c r="I94" s="55"/>
      <c r="J94" s="123">
        <v>557657</v>
      </c>
      <c r="K94" s="55">
        <v>500</v>
      </c>
      <c r="L94" s="57">
        <v>167</v>
      </c>
      <c r="M94" s="58"/>
      <c r="N94" s="59">
        <v>0.5</v>
      </c>
      <c r="O94" s="66">
        <f t="shared" si="1"/>
        <v>0</v>
      </c>
    </row>
    <row r="95" spans="1:15" ht="15" x14ac:dyDescent="0.25">
      <c r="A95" s="41" t="s">
        <v>251</v>
      </c>
      <c r="B95" s="134" t="s">
        <v>321</v>
      </c>
      <c r="C95" s="121" t="s">
        <v>182</v>
      </c>
      <c r="D95" s="80" t="s">
        <v>34</v>
      </c>
      <c r="E95" s="80" t="s">
        <v>186</v>
      </c>
      <c r="F95" s="55" t="s">
        <v>43</v>
      </c>
      <c r="G95" s="55" t="s">
        <v>252</v>
      </c>
      <c r="H95" s="113" t="s">
        <v>250</v>
      </c>
      <c r="I95" s="55"/>
      <c r="J95" s="55">
        <v>561641</v>
      </c>
      <c r="K95" s="55">
        <v>250</v>
      </c>
      <c r="L95" s="57">
        <v>164</v>
      </c>
      <c r="M95" s="58"/>
      <c r="N95" s="59">
        <v>0.5</v>
      </c>
      <c r="O95" s="66">
        <f t="shared" si="1"/>
        <v>0</v>
      </c>
    </row>
    <row r="96" spans="1:15" ht="15" x14ac:dyDescent="0.25">
      <c r="A96" s="41" t="s">
        <v>253</v>
      </c>
      <c r="B96" s="136" t="s">
        <v>322</v>
      </c>
      <c r="C96" s="110" t="s">
        <v>94</v>
      </c>
      <c r="D96" s="55" t="s">
        <v>254</v>
      </c>
      <c r="E96" s="53" t="s">
        <v>94</v>
      </c>
      <c r="F96" s="54" t="s">
        <v>72</v>
      </c>
      <c r="G96" s="55" t="s">
        <v>255</v>
      </c>
      <c r="H96" s="111" t="s">
        <v>223</v>
      </c>
      <c r="I96" s="55"/>
      <c r="J96" s="55">
        <v>612952</v>
      </c>
      <c r="K96" s="55">
        <v>250</v>
      </c>
      <c r="L96" s="57">
        <v>275</v>
      </c>
      <c r="M96" s="58"/>
      <c r="N96" s="59">
        <v>0.5</v>
      </c>
      <c r="O96" s="66">
        <f t="shared" si="1"/>
        <v>0</v>
      </c>
    </row>
    <row r="97" spans="1:15" ht="15" x14ac:dyDescent="0.25">
      <c r="A97" s="41" t="s">
        <v>256</v>
      </c>
      <c r="B97" s="136" t="s">
        <v>322</v>
      </c>
      <c r="C97" s="110" t="s">
        <v>38</v>
      </c>
      <c r="D97" s="55" t="s">
        <v>257</v>
      </c>
      <c r="E97" s="53" t="s">
        <v>38</v>
      </c>
      <c r="F97" s="54" t="s">
        <v>156</v>
      </c>
      <c r="G97" s="55" t="s">
        <v>258</v>
      </c>
      <c r="H97" s="111" t="s">
        <v>259</v>
      </c>
      <c r="I97" s="55"/>
      <c r="J97" s="55">
        <v>749464</v>
      </c>
      <c r="K97" s="55">
        <v>250</v>
      </c>
      <c r="L97" s="57">
        <v>385</v>
      </c>
      <c r="M97" s="58"/>
      <c r="N97" s="59">
        <v>0.5</v>
      </c>
      <c r="O97" s="66">
        <f t="shared" si="1"/>
        <v>0</v>
      </c>
    </row>
    <row r="98" spans="1:15" ht="15" x14ac:dyDescent="0.25">
      <c r="A98" s="41" t="s">
        <v>260</v>
      </c>
      <c r="B98" s="136" t="s">
        <v>322</v>
      </c>
      <c r="C98" s="110" t="s">
        <v>116</v>
      </c>
      <c r="D98" s="55" t="s">
        <v>261</v>
      </c>
      <c r="E98" s="53" t="s">
        <v>116</v>
      </c>
      <c r="F98" s="54"/>
      <c r="G98" s="55" t="s">
        <v>262</v>
      </c>
      <c r="H98" s="111" t="s">
        <v>40</v>
      </c>
      <c r="I98" s="55"/>
      <c r="J98" s="55" t="s">
        <v>210</v>
      </c>
      <c r="K98" s="55">
        <v>250</v>
      </c>
      <c r="L98" s="57">
        <v>790</v>
      </c>
      <c r="M98" s="58"/>
      <c r="N98" s="59">
        <v>0.5</v>
      </c>
      <c r="O98" s="66">
        <f t="shared" si="1"/>
        <v>0</v>
      </c>
    </row>
    <row r="99" spans="1:15" ht="15" x14ac:dyDescent="0.25">
      <c r="A99" s="41" t="s">
        <v>263</v>
      </c>
      <c r="B99" s="136" t="s">
        <v>322</v>
      </c>
      <c r="C99" s="110" t="s">
        <v>119</v>
      </c>
      <c r="D99" s="55" t="s">
        <v>264</v>
      </c>
      <c r="E99" s="53" t="s">
        <v>119</v>
      </c>
      <c r="F99" s="54" t="s">
        <v>265</v>
      </c>
      <c r="G99" s="55" t="s">
        <v>266</v>
      </c>
      <c r="H99" s="111" t="s">
        <v>202</v>
      </c>
      <c r="I99" s="55"/>
      <c r="J99" s="55">
        <v>741586</v>
      </c>
      <c r="K99" s="55">
        <v>250</v>
      </c>
      <c r="L99" s="57">
        <v>385</v>
      </c>
      <c r="M99" s="58"/>
      <c r="N99" s="59">
        <v>0.5</v>
      </c>
      <c r="O99" s="66">
        <f t="shared" si="1"/>
        <v>0</v>
      </c>
    </row>
    <row r="100" spans="1:15" ht="15" x14ac:dyDescent="0.25">
      <c r="A100" s="41" t="s">
        <v>267</v>
      </c>
      <c r="B100" s="136" t="s">
        <v>322</v>
      </c>
      <c r="C100" s="112" t="s">
        <v>65</v>
      </c>
      <c r="D100" s="55" t="s">
        <v>268</v>
      </c>
      <c r="E100" s="60" t="s">
        <v>65</v>
      </c>
      <c r="F100" s="55" t="s">
        <v>269</v>
      </c>
      <c r="G100" s="55" t="s">
        <v>270</v>
      </c>
      <c r="H100" s="113" t="s">
        <v>214</v>
      </c>
      <c r="I100" s="55"/>
      <c r="J100" s="55">
        <v>612793</v>
      </c>
      <c r="K100" s="55">
        <v>250</v>
      </c>
      <c r="L100" s="57">
        <v>275</v>
      </c>
      <c r="M100" s="58"/>
      <c r="N100" s="59">
        <v>0.5</v>
      </c>
      <c r="O100" s="66">
        <f t="shared" si="1"/>
        <v>0</v>
      </c>
    </row>
    <row r="101" spans="1:15" ht="15" x14ac:dyDescent="0.25">
      <c r="A101" s="41" t="s">
        <v>271</v>
      </c>
      <c r="B101" s="136" t="s">
        <v>322</v>
      </c>
      <c r="C101" s="112" t="s">
        <v>122</v>
      </c>
      <c r="D101" s="83" t="s">
        <v>272</v>
      </c>
      <c r="E101" s="83" t="s">
        <v>122</v>
      </c>
      <c r="F101" s="55" t="s">
        <v>175</v>
      </c>
      <c r="G101" s="55">
        <v>104</v>
      </c>
      <c r="H101" s="113" t="s">
        <v>202</v>
      </c>
      <c r="I101" s="55"/>
      <c r="J101" s="55">
        <v>741957</v>
      </c>
      <c r="K101" s="55">
        <v>250</v>
      </c>
      <c r="L101" s="57">
        <v>385</v>
      </c>
      <c r="M101" s="58"/>
      <c r="N101" s="59">
        <v>0.5</v>
      </c>
      <c r="O101" s="66">
        <f t="shared" si="1"/>
        <v>0</v>
      </c>
    </row>
    <row r="102" spans="1:15" ht="15" x14ac:dyDescent="0.25">
      <c r="A102" s="41" t="s">
        <v>273</v>
      </c>
      <c r="B102" s="131" t="s">
        <v>320</v>
      </c>
      <c r="C102" s="115" t="s">
        <v>126</v>
      </c>
      <c r="D102" s="55" t="s">
        <v>58</v>
      </c>
      <c r="E102" s="60" t="s">
        <v>126</v>
      </c>
      <c r="F102" s="55" t="s">
        <v>274</v>
      </c>
      <c r="G102" s="55" t="s">
        <v>275</v>
      </c>
      <c r="H102" s="113" t="s">
        <v>214</v>
      </c>
      <c r="I102" s="55"/>
      <c r="J102" s="55">
        <v>566120</v>
      </c>
      <c r="K102" s="55">
        <v>500</v>
      </c>
      <c r="L102" s="57">
        <v>326</v>
      </c>
      <c r="M102" s="58"/>
      <c r="N102" s="59">
        <v>0.5</v>
      </c>
      <c r="O102" s="66">
        <f t="shared" si="1"/>
        <v>0</v>
      </c>
    </row>
    <row r="103" spans="1:15" ht="15" x14ac:dyDescent="0.25">
      <c r="A103" s="41" t="s">
        <v>276</v>
      </c>
      <c r="B103" s="131" t="s">
        <v>320</v>
      </c>
      <c r="C103" s="115" t="s">
        <v>130</v>
      </c>
      <c r="D103" s="54" t="s">
        <v>277</v>
      </c>
      <c r="E103" s="53" t="s">
        <v>130</v>
      </c>
      <c r="F103" s="54" t="s">
        <v>39</v>
      </c>
      <c r="G103" s="54" t="s">
        <v>278</v>
      </c>
      <c r="H103" s="124" t="s">
        <v>29</v>
      </c>
      <c r="I103" s="54"/>
      <c r="J103" s="54">
        <v>109231</v>
      </c>
      <c r="K103" s="55">
        <v>125</v>
      </c>
      <c r="L103" s="57">
        <v>152</v>
      </c>
      <c r="M103" s="58"/>
      <c r="N103" s="59">
        <v>0.3</v>
      </c>
      <c r="O103" s="66">
        <f t="shared" si="1"/>
        <v>0</v>
      </c>
    </row>
    <row r="104" spans="1:15" ht="15" x14ac:dyDescent="0.25">
      <c r="A104" s="41" t="s">
        <v>279</v>
      </c>
      <c r="B104" s="131" t="s">
        <v>320</v>
      </c>
      <c r="C104" s="115" t="s">
        <v>135</v>
      </c>
      <c r="D104" s="53" t="s">
        <v>280</v>
      </c>
      <c r="E104" s="53" t="s">
        <v>135</v>
      </c>
      <c r="F104" s="54" t="s">
        <v>39</v>
      </c>
      <c r="G104" s="54" t="s">
        <v>281</v>
      </c>
      <c r="H104" s="124" t="s">
        <v>29</v>
      </c>
      <c r="I104" s="54"/>
      <c r="J104" s="55">
        <v>121433</v>
      </c>
      <c r="K104" s="55">
        <v>250</v>
      </c>
      <c r="L104" s="57">
        <v>208</v>
      </c>
      <c r="M104" s="58"/>
      <c r="N104" s="59">
        <v>0.3</v>
      </c>
      <c r="O104" s="66">
        <f t="shared" si="1"/>
        <v>0</v>
      </c>
    </row>
    <row r="105" spans="1:15" ht="15" x14ac:dyDescent="0.25">
      <c r="A105" s="41" t="s">
        <v>282</v>
      </c>
      <c r="B105" s="131" t="s">
        <v>320</v>
      </c>
      <c r="C105" s="115" t="s">
        <v>139</v>
      </c>
      <c r="D105" s="53" t="s">
        <v>283</v>
      </c>
      <c r="E105" s="53" t="s">
        <v>139</v>
      </c>
      <c r="F105" s="55" t="s">
        <v>43</v>
      </c>
      <c r="G105" s="54" t="s">
        <v>284</v>
      </c>
      <c r="H105" s="116" t="s">
        <v>202</v>
      </c>
      <c r="I105" s="54"/>
      <c r="J105" s="54">
        <v>748098</v>
      </c>
      <c r="K105" s="55">
        <v>250</v>
      </c>
      <c r="L105" s="57">
        <v>385</v>
      </c>
      <c r="M105" s="58"/>
      <c r="N105" s="59">
        <v>0.5</v>
      </c>
      <c r="O105" s="66">
        <f t="shared" si="1"/>
        <v>0</v>
      </c>
    </row>
    <row r="106" spans="1:15" ht="15" x14ac:dyDescent="0.25">
      <c r="A106" s="41" t="s">
        <v>285</v>
      </c>
      <c r="B106" s="131" t="s">
        <v>320</v>
      </c>
      <c r="C106" s="115" t="s">
        <v>144</v>
      </c>
      <c r="D106" s="54" t="s">
        <v>110</v>
      </c>
      <c r="E106" s="53" t="s">
        <v>144</v>
      </c>
      <c r="F106" s="54" t="s">
        <v>43</v>
      </c>
      <c r="G106" s="54" t="s">
        <v>286</v>
      </c>
      <c r="H106" s="124" t="s">
        <v>29</v>
      </c>
      <c r="I106" s="54"/>
      <c r="J106" s="60">
        <v>135035</v>
      </c>
      <c r="K106" s="55">
        <v>250</v>
      </c>
      <c r="L106" s="57">
        <v>212</v>
      </c>
      <c r="M106" s="58"/>
      <c r="N106" s="59">
        <v>0.3</v>
      </c>
      <c r="O106" s="66">
        <f t="shared" si="1"/>
        <v>0</v>
      </c>
    </row>
    <row r="107" spans="1:15" ht="15" x14ac:dyDescent="0.25">
      <c r="A107" s="41" t="s">
        <v>287</v>
      </c>
      <c r="B107" s="131" t="s">
        <v>320</v>
      </c>
      <c r="C107" s="115" t="s">
        <v>147</v>
      </c>
      <c r="D107" s="54" t="s">
        <v>288</v>
      </c>
      <c r="E107" s="53" t="s">
        <v>59</v>
      </c>
      <c r="F107" s="55" t="s">
        <v>72</v>
      </c>
      <c r="G107" s="54" t="s">
        <v>289</v>
      </c>
      <c r="H107" s="116" t="s">
        <v>202</v>
      </c>
      <c r="I107" s="54"/>
      <c r="J107" s="55">
        <v>747334</v>
      </c>
      <c r="K107" s="55">
        <v>250</v>
      </c>
      <c r="L107" s="57">
        <v>385</v>
      </c>
      <c r="M107" s="58"/>
      <c r="N107" s="59">
        <v>0.5</v>
      </c>
      <c r="O107" s="66">
        <f t="shared" si="1"/>
        <v>0</v>
      </c>
    </row>
    <row r="108" spans="1:15" ht="15" x14ac:dyDescent="0.25">
      <c r="A108" s="41" t="s">
        <v>290</v>
      </c>
      <c r="B108" s="131" t="s">
        <v>320</v>
      </c>
      <c r="C108" s="115" t="s">
        <v>150</v>
      </c>
      <c r="D108" s="53" t="s">
        <v>291</v>
      </c>
      <c r="E108" s="53" t="s">
        <v>150</v>
      </c>
      <c r="F108" s="54" t="s">
        <v>43</v>
      </c>
      <c r="G108" s="54" t="s">
        <v>50</v>
      </c>
      <c r="H108" s="116" t="s">
        <v>214</v>
      </c>
      <c r="I108" s="54"/>
      <c r="J108" s="55">
        <v>563332</v>
      </c>
      <c r="K108" s="55">
        <v>250</v>
      </c>
      <c r="L108" s="57">
        <v>265</v>
      </c>
      <c r="M108" s="58"/>
      <c r="N108" s="59">
        <v>0.5</v>
      </c>
      <c r="O108" s="66">
        <f t="shared" si="1"/>
        <v>0</v>
      </c>
    </row>
    <row r="109" spans="1:15" ht="15" x14ac:dyDescent="0.25">
      <c r="A109" s="41" t="s">
        <v>292</v>
      </c>
      <c r="B109" s="137" t="s">
        <v>325</v>
      </c>
      <c r="C109" s="117" t="s">
        <v>91</v>
      </c>
      <c r="D109" s="54" t="s">
        <v>293</v>
      </c>
      <c r="E109" s="53" t="s">
        <v>238</v>
      </c>
      <c r="F109" s="54"/>
      <c r="G109" s="54" t="s">
        <v>294</v>
      </c>
      <c r="H109" s="118" t="s">
        <v>40</v>
      </c>
      <c r="I109" s="54"/>
      <c r="J109" s="54" t="s">
        <v>210</v>
      </c>
      <c r="K109" s="55">
        <v>250</v>
      </c>
      <c r="L109" s="57">
        <v>790</v>
      </c>
      <c r="M109" s="58"/>
      <c r="N109" s="59">
        <v>0.5</v>
      </c>
      <c r="O109" s="66">
        <f t="shared" si="1"/>
        <v>0</v>
      </c>
    </row>
    <row r="110" spans="1:15" ht="15" x14ac:dyDescent="0.25">
      <c r="A110" s="41" t="s">
        <v>295</v>
      </c>
      <c r="B110" s="137" t="s">
        <v>325</v>
      </c>
      <c r="C110" s="119" t="s">
        <v>108</v>
      </c>
      <c r="D110" s="54" t="s">
        <v>168</v>
      </c>
      <c r="E110" s="53" t="s">
        <v>108</v>
      </c>
      <c r="F110" s="54" t="s">
        <v>296</v>
      </c>
      <c r="G110" s="54" t="s">
        <v>171</v>
      </c>
      <c r="H110" s="118" t="s">
        <v>202</v>
      </c>
      <c r="I110" s="54"/>
      <c r="J110" s="54">
        <v>745836</v>
      </c>
      <c r="K110" s="55">
        <v>250</v>
      </c>
      <c r="L110" s="57">
        <v>385</v>
      </c>
      <c r="M110" s="58"/>
      <c r="N110" s="59">
        <v>0.5</v>
      </c>
      <c r="O110" s="66">
        <f t="shared" si="1"/>
        <v>0</v>
      </c>
    </row>
    <row r="111" spans="1:15" ht="15" x14ac:dyDescent="0.25">
      <c r="A111" s="41" t="s">
        <v>297</v>
      </c>
      <c r="B111" s="137" t="s">
        <v>325</v>
      </c>
      <c r="C111" s="117" t="s">
        <v>298</v>
      </c>
      <c r="D111" s="53" t="s">
        <v>34</v>
      </c>
      <c r="E111" s="53" t="s">
        <v>298</v>
      </c>
      <c r="F111" s="54"/>
      <c r="G111" s="54" t="s">
        <v>299</v>
      </c>
      <c r="H111" s="116" t="s">
        <v>40</v>
      </c>
      <c r="I111" s="54"/>
      <c r="J111" s="55" t="s">
        <v>210</v>
      </c>
      <c r="K111" s="55">
        <v>250</v>
      </c>
      <c r="L111" s="57">
        <v>790</v>
      </c>
      <c r="M111" s="58"/>
      <c r="N111" s="59">
        <v>0.5</v>
      </c>
      <c r="O111" s="66">
        <f t="shared" si="1"/>
        <v>0</v>
      </c>
    </row>
    <row r="112" spans="1:15" ht="15" x14ac:dyDescent="0.25">
      <c r="A112" s="41" t="s">
        <v>300</v>
      </c>
      <c r="B112" s="138" t="s">
        <v>324</v>
      </c>
      <c r="C112" s="120" t="s">
        <v>244</v>
      </c>
      <c r="D112" s="54" t="s">
        <v>301</v>
      </c>
      <c r="E112" s="53" t="s">
        <v>302</v>
      </c>
      <c r="F112" s="54" t="s">
        <v>39</v>
      </c>
      <c r="G112" s="78" t="s">
        <v>70</v>
      </c>
      <c r="H112" s="124" t="s">
        <v>29</v>
      </c>
      <c r="I112" s="54"/>
      <c r="J112" s="54">
        <v>149520</v>
      </c>
      <c r="K112" s="55">
        <v>500</v>
      </c>
      <c r="L112" s="57">
        <v>236</v>
      </c>
      <c r="M112" s="58"/>
      <c r="N112" s="59">
        <v>0.3</v>
      </c>
      <c r="O112" s="66">
        <f t="shared" si="1"/>
        <v>0</v>
      </c>
    </row>
    <row r="113" spans="1:15" ht="15" x14ac:dyDescent="0.25">
      <c r="A113" s="41" t="s">
        <v>303</v>
      </c>
      <c r="B113" s="138" t="s">
        <v>324</v>
      </c>
      <c r="C113" s="120" t="s">
        <v>163</v>
      </c>
      <c r="D113" s="54" t="s">
        <v>304</v>
      </c>
      <c r="E113" s="53" t="s">
        <v>305</v>
      </c>
      <c r="F113" s="55" t="s">
        <v>43</v>
      </c>
      <c r="G113" s="54" t="s">
        <v>306</v>
      </c>
      <c r="H113" s="116" t="s">
        <v>250</v>
      </c>
      <c r="I113" s="54"/>
      <c r="J113" s="54">
        <v>560617</v>
      </c>
      <c r="K113" s="55">
        <v>250</v>
      </c>
      <c r="L113" s="57">
        <v>147</v>
      </c>
      <c r="M113" s="58"/>
      <c r="N113" s="59">
        <v>0.5</v>
      </c>
      <c r="O113" s="66">
        <f t="shared" si="1"/>
        <v>0</v>
      </c>
    </row>
    <row r="114" spans="1:15" ht="15" x14ac:dyDescent="0.25">
      <c r="A114" s="41" t="s">
        <v>307</v>
      </c>
      <c r="B114" s="138" t="s">
        <v>324</v>
      </c>
      <c r="C114" s="120" t="s">
        <v>167</v>
      </c>
      <c r="D114" s="79" t="s">
        <v>73</v>
      </c>
      <c r="E114" s="80" t="s">
        <v>76</v>
      </c>
      <c r="F114" s="54" t="s">
        <v>43</v>
      </c>
      <c r="G114" s="55" t="s">
        <v>173</v>
      </c>
      <c r="H114" s="125" t="s">
        <v>29</v>
      </c>
      <c r="I114" s="55"/>
      <c r="J114" s="55">
        <v>115510</v>
      </c>
      <c r="K114" s="55">
        <v>500</v>
      </c>
      <c r="L114" s="57">
        <v>180</v>
      </c>
      <c r="M114" s="58"/>
      <c r="N114" s="59">
        <v>0.3</v>
      </c>
      <c r="O114" s="66">
        <f t="shared" si="1"/>
        <v>0</v>
      </c>
    </row>
    <row r="115" spans="1:15" ht="15" x14ac:dyDescent="0.25">
      <c r="A115" s="41" t="s">
        <v>308</v>
      </c>
      <c r="B115" s="138" t="s">
        <v>324</v>
      </c>
      <c r="C115" s="120" t="s">
        <v>167</v>
      </c>
      <c r="D115" s="79" t="s">
        <v>309</v>
      </c>
      <c r="E115" s="80" t="s">
        <v>76</v>
      </c>
      <c r="F115" s="55" t="s">
        <v>72</v>
      </c>
      <c r="G115" s="55" t="s">
        <v>152</v>
      </c>
      <c r="H115" s="126" t="s">
        <v>29</v>
      </c>
      <c r="I115" s="55"/>
      <c r="J115" s="55">
        <v>107612</v>
      </c>
      <c r="K115" s="55">
        <v>500</v>
      </c>
      <c r="L115" s="57">
        <v>184</v>
      </c>
      <c r="M115" s="58"/>
      <c r="N115" s="59">
        <v>0.3</v>
      </c>
      <c r="O115" s="66">
        <f t="shared" si="1"/>
        <v>0</v>
      </c>
    </row>
    <row r="116" spans="1:15" ht="15" x14ac:dyDescent="0.25">
      <c r="A116" s="41" t="s">
        <v>310</v>
      </c>
      <c r="B116" s="138" t="s">
        <v>324</v>
      </c>
      <c r="C116" s="120" t="s">
        <v>167</v>
      </c>
      <c r="D116" s="79" t="s">
        <v>136</v>
      </c>
      <c r="E116" s="80" t="s">
        <v>76</v>
      </c>
      <c r="F116" s="55" t="s">
        <v>72</v>
      </c>
      <c r="G116" s="55" t="s">
        <v>137</v>
      </c>
      <c r="H116" s="126" t="s">
        <v>29</v>
      </c>
      <c r="I116" s="55"/>
      <c r="J116" s="55">
        <v>101210</v>
      </c>
      <c r="K116" s="55">
        <v>500</v>
      </c>
      <c r="L116" s="57">
        <v>160</v>
      </c>
      <c r="M116" s="58"/>
      <c r="N116" s="59">
        <v>0.3</v>
      </c>
      <c r="O116" s="66">
        <f t="shared" si="1"/>
        <v>0</v>
      </c>
    </row>
    <row r="117" spans="1:15" ht="15" x14ac:dyDescent="0.25">
      <c r="A117" s="41" t="s">
        <v>311</v>
      </c>
      <c r="B117" s="134" t="s">
        <v>321</v>
      </c>
      <c r="C117" s="121" t="s">
        <v>177</v>
      </c>
      <c r="D117" s="83" t="s">
        <v>312</v>
      </c>
      <c r="E117" s="83" t="s">
        <v>177</v>
      </c>
      <c r="F117" s="55" t="s">
        <v>265</v>
      </c>
      <c r="G117" s="55" t="s">
        <v>313</v>
      </c>
      <c r="H117" s="113" t="s">
        <v>40</v>
      </c>
      <c r="I117" s="55"/>
      <c r="J117" s="55">
        <v>565815</v>
      </c>
      <c r="K117" s="55">
        <v>250</v>
      </c>
      <c r="L117" s="57">
        <v>240</v>
      </c>
      <c r="M117" s="58"/>
      <c r="N117" s="59">
        <v>0.5</v>
      </c>
      <c r="O117" s="66">
        <f t="shared" si="1"/>
        <v>0</v>
      </c>
    </row>
    <row r="118" spans="1:15" ht="15" x14ac:dyDescent="0.25">
      <c r="A118" s="41" t="s">
        <v>314</v>
      </c>
      <c r="B118" s="134" t="s">
        <v>321</v>
      </c>
      <c r="C118" s="122" t="s">
        <v>182</v>
      </c>
      <c r="D118" s="80" t="s">
        <v>73</v>
      </c>
      <c r="E118" s="80" t="s">
        <v>185</v>
      </c>
      <c r="F118" s="55" t="s">
        <v>43</v>
      </c>
      <c r="G118" s="55" t="s">
        <v>74</v>
      </c>
      <c r="H118" s="113" t="s">
        <v>250</v>
      </c>
      <c r="I118" s="55"/>
      <c r="J118" s="123">
        <v>560143</v>
      </c>
      <c r="K118" s="55">
        <v>500</v>
      </c>
      <c r="L118" s="57">
        <v>225</v>
      </c>
      <c r="M118" s="58"/>
      <c r="N118" s="59">
        <v>0.5</v>
      </c>
      <c r="O118" s="66">
        <f t="shared" si="1"/>
        <v>0</v>
      </c>
    </row>
    <row r="119" spans="1:15" ht="15" x14ac:dyDescent="0.25">
      <c r="A119" s="41" t="s">
        <v>315</v>
      </c>
      <c r="B119" s="134" t="s">
        <v>321</v>
      </c>
      <c r="C119" s="122" t="s">
        <v>185</v>
      </c>
      <c r="D119" s="80" t="s">
        <v>309</v>
      </c>
      <c r="E119" s="80" t="s">
        <v>182</v>
      </c>
      <c r="F119" s="55" t="s">
        <v>72</v>
      </c>
      <c r="G119" s="55" t="s">
        <v>152</v>
      </c>
      <c r="H119" s="126" t="s">
        <v>29</v>
      </c>
      <c r="I119" s="55"/>
      <c r="J119" s="55">
        <v>107628</v>
      </c>
      <c r="K119" s="55">
        <v>500</v>
      </c>
      <c r="L119" s="57">
        <v>212</v>
      </c>
      <c r="M119" s="58"/>
      <c r="N119" s="59">
        <v>0.3</v>
      </c>
      <c r="O119" s="66">
        <f t="shared" si="1"/>
        <v>0</v>
      </c>
    </row>
    <row r="120" spans="1:15" ht="15.75" thickBot="1" x14ac:dyDescent="0.3">
      <c r="A120" s="41" t="s">
        <v>316</v>
      </c>
      <c r="B120" s="135" t="s">
        <v>321</v>
      </c>
      <c r="C120" s="121" t="s">
        <v>182</v>
      </c>
      <c r="D120" s="80" t="s">
        <v>136</v>
      </c>
      <c r="E120" s="80" t="s">
        <v>317</v>
      </c>
      <c r="F120" s="55" t="s">
        <v>72</v>
      </c>
      <c r="G120" s="55" t="s">
        <v>137</v>
      </c>
      <c r="H120" s="113" t="s">
        <v>250</v>
      </c>
      <c r="I120" s="55"/>
      <c r="J120" s="55">
        <v>557657</v>
      </c>
      <c r="K120" s="55">
        <v>500</v>
      </c>
      <c r="L120" s="57">
        <v>164</v>
      </c>
      <c r="M120" s="58"/>
      <c r="N120" s="59">
        <v>0.5</v>
      </c>
      <c r="O120" s="130">
        <f t="shared" si="1"/>
        <v>0</v>
      </c>
    </row>
    <row r="121" spans="1:15" ht="24" customHeight="1" thickTop="1" x14ac:dyDescent="0.25">
      <c r="N121" s="128" t="s">
        <v>318</v>
      </c>
      <c r="O121" s="129">
        <f>SUM(O9:O120)</f>
        <v>0</v>
      </c>
    </row>
  </sheetData>
  <autoFilter ref="A8:R121"/>
  <conditionalFormatting sqref="K121:K1048576 K8:K53">
    <cfRule type="cellIs" dxfId="42" priority="54" operator="equal">
      <formula>1</formula>
    </cfRule>
  </conditionalFormatting>
  <conditionalFormatting sqref="K49:K50">
    <cfRule type="cellIs" dxfId="41" priority="53" operator="equal">
      <formula>1</formula>
    </cfRule>
  </conditionalFormatting>
  <conditionalFormatting sqref="K1:K3 K7">
    <cfRule type="cellIs" dxfId="40" priority="52" operator="equal">
      <formula>1</formula>
    </cfRule>
  </conditionalFormatting>
  <conditionalFormatting sqref="M2:M3">
    <cfRule type="cellIs" dxfId="39" priority="51" operator="equal">
      <formula>1</formula>
    </cfRule>
  </conditionalFormatting>
  <conditionalFormatting sqref="N3">
    <cfRule type="cellIs" dxfId="38" priority="48" operator="equal">
      <formula>1</formula>
    </cfRule>
  </conditionalFormatting>
  <conditionalFormatting sqref="K4:K6">
    <cfRule type="cellIs" dxfId="37" priority="50" operator="equal">
      <formula>1</formula>
    </cfRule>
  </conditionalFormatting>
  <conditionalFormatting sqref="I2:J3">
    <cfRule type="cellIs" dxfId="36" priority="49" operator="equal">
      <formula>1</formula>
    </cfRule>
  </conditionalFormatting>
  <conditionalFormatting sqref="K79:K95">
    <cfRule type="cellIs" dxfId="35" priority="13" operator="equal">
      <formula>1</formula>
    </cfRule>
  </conditionalFormatting>
  <conditionalFormatting sqref="K54:K78">
    <cfRule type="cellIs" dxfId="34" priority="25" operator="equal">
      <formula>1</formula>
    </cfRule>
  </conditionalFormatting>
  <conditionalFormatting sqref="C54:C78">
    <cfRule type="expression" dxfId="33" priority="26">
      <formula xml:space="preserve"> #REF! = 1</formula>
    </cfRule>
    <cfRule type="expression" dxfId="32" priority="27">
      <formula xml:space="preserve"> #REF! = 2</formula>
    </cfRule>
    <cfRule type="expression" dxfId="31" priority="28">
      <formula xml:space="preserve"> #REF! = 3</formula>
    </cfRule>
    <cfRule type="expression" dxfId="30" priority="29">
      <formula xml:space="preserve"> #REF! = 4</formula>
    </cfRule>
    <cfRule type="expression" dxfId="29" priority="30">
      <formula xml:space="preserve"> #REF! = 5</formula>
    </cfRule>
    <cfRule type="expression" dxfId="28" priority="31">
      <formula xml:space="preserve"> #REF! = 6</formula>
    </cfRule>
    <cfRule type="expression" dxfId="27" priority="32">
      <formula xml:space="preserve"> #REF! = 7</formula>
    </cfRule>
    <cfRule type="expression" dxfId="26" priority="33">
      <formula xml:space="preserve"> #REF! = 8</formula>
    </cfRule>
    <cfRule type="expression" dxfId="25" priority="34">
      <formula xml:space="preserve"> #REF! = 9</formula>
    </cfRule>
    <cfRule type="expression" dxfId="24" priority="35">
      <formula xml:space="preserve"> #REF! = 10</formula>
    </cfRule>
    <cfRule type="expression" dxfId="23" priority="36">
      <formula xml:space="preserve"> #REF! = 11</formula>
    </cfRule>
  </conditionalFormatting>
  <conditionalFormatting sqref="C79:C95">
    <cfRule type="expression" dxfId="22" priority="14">
      <formula xml:space="preserve"> #REF! = 1</formula>
    </cfRule>
    <cfRule type="expression" dxfId="21" priority="15">
      <formula xml:space="preserve"> #REF! = 2</formula>
    </cfRule>
    <cfRule type="expression" dxfId="20" priority="16">
      <formula xml:space="preserve"> #REF! = 3</formula>
    </cfRule>
    <cfRule type="expression" dxfId="19" priority="17">
      <formula xml:space="preserve"> #REF! = 4</formula>
    </cfRule>
    <cfRule type="expression" dxfId="18" priority="18">
      <formula xml:space="preserve"> #REF! = 5</formula>
    </cfRule>
    <cfRule type="expression" dxfId="17" priority="19">
      <formula xml:space="preserve"> #REF! = 6</formula>
    </cfRule>
    <cfRule type="expression" dxfId="16" priority="20">
      <formula xml:space="preserve"> #REF! = 7</formula>
    </cfRule>
    <cfRule type="expression" dxfId="15" priority="21">
      <formula xml:space="preserve"> #REF! = 8</formula>
    </cfRule>
    <cfRule type="expression" dxfId="14" priority="22">
      <formula xml:space="preserve"> #REF! = 9</formula>
    </cfRule>
    <cfRule type="expression" dxfId="13" priority="23">
      <formula xml:space="preserve"> #REF! = 10</formula>
    </cfRule>
    <cfRule type="expression" dxfId="12" priority="24">
      <formula xml:space="preserve"> #REF! = 11</formula>
    </cfRule>
  </conditionalFormatting>
  <conditionalFormatting sqref="C96:C120">
    <cfRule type="expression" dxfId="11" priority="2">
      <formula xml:space="preserve"> #REF! = 1</formula>
    </cfRule>
    <cfRule type="expression" dxfId="10" priority="3">
      <formula xml:space="preserve"> #REF! = 2</formula>
    </cfRule>
    <cfRule type="expression" dxfId="9" priority="4">
      <formula xml:space="preserve"> #REF! = 3</formula>
    </cfRule>
    <cfRule type="expression" dxfId="8" priority="5">
      <formula xml:space="preserve"> #REF! = 4</formula>
    </cfRule>
    <cfRule type="expression" dxfId="7" priority="6">
      <formula xml:space="preserve"> #REF! = 5</formula>
    </cfRule>
    <cfRule type="expression" dxfId="6" priority="7">
      <formula xml:space="preserve"> #REF! = 6</formula>
    </cfRule>
    <cfRule type="expression" dxfId="5" priority="8">
      <formula xml:space="preserve"> #REF! = 7</formula>
    </cfRule>
    <cfRule type="expression" dxfId="4" priority="9">
      <formula xml:space="preserve"> #REF! = 8</formula>
    </cfRule>
    <cfRule type="expression" dxfId="3" priority="10">
      <formula xml:space="preserve"> #REF! = 9</formula>
    </cfRule>
    <cfRule type="expression" dxfId="2" priority="11">
      <formula xml:space="preserve"> #REF! = 10</formula>
    </cfRule>
    <cfRule type="expression" dxfId="1" priority="12">
      <formula xml:space="preserve"> #REF! = 11</formula>
    </cfRule>
  </conditionalFormatting>
  <conditionalFormatting sqref="K96:K120">
    <cfRule type="cellIs" dxfId="0" priority="1" operator="equal">
      <formula>1</formula>
    </cfRule>
  </conditionalFormatting>
  <dataValidations count="2">
    <dataValidation allowBlank="1" showInputMessage="1" sqref="C38:C42 C9:C20 C22:C30 C32:C36 C54:C120"/>
    <dataValidation type="list" allowBlank="1" showInputMessage="1" sqref="I8 G8 E8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09-FZI_Antibodies_Mouse</vt:lpstr>
      <vt:lpstr>'09-FZI_Antibodies_Mouse'!Print_Area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agoddard</dc:creator>
  <cp:lastModifiedBy>agoddard</cp:lastModifiedBy>
  <dcterms:created xsi:type="dcterms:W3CDTF">2021-02-23T16:34:37Z</dcterms:created>
  <dcterms:modified xsi:type="dcterms:W3CDTF">2021-10-05T13:24:28Z</dcterms:modified>
</cp:coreProperties>
</file>